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2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3" i="1" l="1"/>
  <c r="H129" i="1"/>
  <c r="J129" i="1"/>
  <c r="L129" i="1"/>
  <c r="I129" i="1"/>
  <c r="G129" i="1"/>
  <c r="G140" i="1" s="1"/>
  <c r="L90" i="1"/>
  <c r="J90" i="1"/>
  <c r="I90" i="1"/>
  <c r="H90" i="1"/>
  <c r="G90" i="1"/>
  <c r="F90" i="1"/>
  <c r="F215" i="1"/>
  <c r="F224" i="1"/>
  <c r="F205" i="1"/>
  <c r="G205" i="1"/>
  <c r="H205" i="1"/>
  <c r="I205" i="1"/>
  <c r="J205" i="1"/>
  <c r="L205" i="1"/>
  <c r="B292" i="1"/>
  <c r="A292" i="1"/>
  <c r="L291" i="1"/>
  <c r="J291" i="1"/>
  <c r="I291" i="1"/>
  <c r="H291" i="1"/>
  <c r="G291" i="1"/>
  <c r="F291" i="1"/>
  <c r="B282" i="1"/>
  <c r="L281" i="1"/>
  <c r="J281" i="1"/>
  <c r="I281" i="1"/>
  <c r="H281" i="1"/>
  <c r="G281" i="1"/>
  <c r="G292" i="1" s="1"/>
  <c r="F281" i="1"/>
  <c r="B273" i="1"/>
  <c r="A273" i="1"/>
  <c r="L272" i="1"/>
  <c r="J272" i="1"/>
  <c r="I272" i="1"/>
  <c r="H272" i="1"/>
  <c r="G272" i="1"/>
  <c r="F272" i="1"/>
  <c r="B263" i="1"/>
  <c r="L262" i="1"/>
  <c r="J262" i="1"/>
  <c r="I262" i="1"/>
  <c r="H262" i="1"/>
  <c r="G262" i="1"/>
  <c r="F262" i="1"/>
  <c r="B254" i="1"/>
  <c r="A254" i="1"/>
  <c r="J253" i="1"/>
  <c r="I253" i="1"/>
  <c r="H253" i="1"/>
  <c r="G253" i="1"/>
  <c r="F253" i="1"/>
  <c r="B244" i="1"/>
  <c r="L243" i="1"/>
  <c r="J243" i="1"/>
  <c r="I243" i="1"/>
  <c r="H243" i="1"/>
  <c r="G243" i="1"/>
  <c r="F243" i="1"/>
  <c r="B235" i="1"/>
  <c r="A235" i="1"/>
  <c r="L234" i="1"/>
  <c r="J234" i="1"/>
  <c r="I234" i="1"/>
  <c r="H234" i="1"/>
  <c r="G234" i="1"/>
  <c r="F234" i="1"/>
  <c r="B225" i="1"/>
  <c r="L224" i="1"/>
  <c r="J224" i="1"/>
  <c r="I224" i="1"/>
  <c r="H224" i="1"/>
  <c r="G224" i="1"/>
  <c r="B216" i="1"/>
  <c r="A216" i="1"/>
  <c r="L215" i="1"/>
  <c r="J215" i="1"/>
  <c r="I215" i="1"/>
  <c r="H215" i="1"/>
  <c r="H216" i="1" s="1"/>
  <c r="G215" i="1"/>
  <c r="B206" i="1"/>
  <c r="B197" i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I197" i="1" s="1"/>
  <c r="H186" i="1"/>
  <c r="G186" i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I167" i="1"/>
  <c r="H167" i="1"/>
  <c r="G167" i="1"/>
  <c r="G178" i="1" s="1"/>
  <c r="F167" i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I148" i="1"/>
  <c r="H148" i="1"/>
  <c r="G148" i="1"/>
  <c r="F148" i="1"/>
  <c r="B140" i="1"/>
  <c r="A140" i="1"/>
  <c r="L139" i="1"/>
  <c r="J139" i="1"/>
  <c r="J140" i="1" s="1"/>
  <c r="I139" i="1"/>
  <c r="I140" i="1" s="1"/>
  <c r="H139" i="1"/>
  <c r="G139" i="1"/>
  <c r="F139" i="1"/>
  <c r="B130" i="1"/>
  <c r="A130" i="1"/>
  <c r="F129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H235" i="1" l="1"/>
  <c r="I254" i="1"/>
  <c r="G273" i="1"/>
  <c r="L273" i="1"/>
  <c r="H292" i="1"/>
  <c r="L292" i="1"/>
  <c r="J292" i="1"/>
  <c r="I292" i="1"/>
  <c r="F292" i="1"/>
  <c r="J273" i="1"/>
  <c r="I273" i="1"/>
  <c r="H273" i="1"/>
  <c r="F273" i="1"/>
  <c r="L254" i="1"/>
  <c r="J254" i="1"/>
  <c r="H254" i="1"/>
  <c r="G254" i="1"/>
  <c r="F254" i="1"/>
  <c r="I235" i="1"/>
  <c r="F235" i="1"/>
  <c r="L235" i="1"/>
  <c r="J235" i="1"/>
  <c r="G235" i="1"/>
  <c r="J216" i="1"/>
  <c r="H197" i="1"/>
  <c r="G197" i="1"/>
  <c r="J178" i="1"/>
  <c r="I178" i="1"/>
  <c r="H178" i="1"/>
  <c r="F178" i="1"/>
  <c r="J159" i="1"/>
  <c r="I159" i="1"/>
  <c r="H159" i="1"/>
  <c r="G159" i="1"/>
  <c r="F159" i="1"/>
  <c r="L140" i="1"/>
  <c r="H140" i="1"/>
  <c r="F140" i="1"/>
  <c r="I216" i="1"/>
  <c r="F216" i="1"/>
  <c r="L216" i="1"/>
  <c r="G216" i="1"/>
  <c r="L120" i="1"/>
  <c r="J120" i="1"/>
  <c r="I120" i="1"/>
  <c r="H120" i="1"/>
  <c r="G120" i="1"/>
  <c r="F120" i="1"/>
  <c r="L101" i="1"/>
  <c r="J101" i="1"/>
  <c r="I101" i="1"/>
  <c r="H101" i="1"/>
  <c r="G101" i="1"/>
  <c r="F101" i="1"/>
  <c r="L81" i="1"/>
  <c r="J81" i="1"/>
  <c r="I81" i="1"/>
  <c r="H81" i="1"/>
  <c r="G81" i="1"/>
  <c r="F81" i="1"/>
  <c r="L62" i="1"/>
  <c r="J62" i="1"/>
  <c r="I62" i="1"/>
  <c r="H62" i="1"/>
  <c r="F62" i="1"/>
  <c r="L43" i="1"/>
  <c r="J43" i="1"/>
  <c r="I43" i="1"/>
  <c r="H43" i="1"/>
  <c r="G43" i="1"/>
  <c r="F43" i="1"/>
  <c r="L24" i="1"/>
  <c r="G293" i="1" l="1"/>
  <c r="J293" i="1"/>
  <c r="I293" i="1"/>
  <c r="H293" i="1"/>
  <c r="F293" i="1"/>
  <c r="L293" i="1"/>
</calcChain>
</file>

<file path=xl/sharedStrings.xml><?xml version="1.0" encoding="utf-8"?>
<sst xmlns="http://schemas.openxmlformats.org/spreadsheetml/2006/main" count="661" uniqueCount="169">
  <si>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</si>
  <si>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</si>
  <si>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</si>
  <si>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</si>
  <si>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</si>
  <si>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</si>
  <si>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</si>
  <si>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</si>
  <si>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</si>
  <si>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</si>
  <si>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</si>
  <si>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</si>
  <si>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</si>
  <si>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</si>
  <si>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</si>
  <si>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</si>
  <si>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</si>
  <si>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</si>
  <si>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</si>
  <si>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</si>
  <si>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</si>
  <si>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</si>
  <si>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</si>
  <si>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</si>
  <si>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</si>
  <si>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</si>
  <si>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</si>
  <si>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</si>
  <si>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</si>
  <si>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</si>
  <si>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</si>
  <si>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</si>
  <si>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</si>
  <si>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</si>
  <si>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</si>
  <si>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</si>
  <si>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</si>
  <si>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</si>
  <si>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</si>
  <si>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Бутерброд с сыром </t>
  </si>
  <si>
    <t>Каша молочная вязкая рисовая с маслом сливочным</t>
  </si>
  <si>
    <t>173/2015</t>
  </si>
  <si>
    <t xml:space="preserve">Чай с сахаром и лимоном </t>
  </si>
  <si>
    <t>686/2015</t>
  </si>
  <si>
    <t>Фрукт свежий</t>
  </si>
  <si>
    <t>338/2015</t>
  </si>
  <si>
    <t>Овощная нарезка</t>
  </si>
  <si>
    <t>71/2015</t>
  </si>
  <si>
    <t>Щи из свежей капусты с картофелем</t>
  </si>
  <si>
    <t>88/2015</t>
  </si>
  <si>
    <t xml:space="preserve">Котлета рубленая из цыплят </t>
  </si>
  <si>
    <t>295/2015</t>
  </si>
  <si>
    <t>Макаронные изделия отварные с маслом</t>
  </si>
  <si>
    <t>203/2015</t>
  </si>
  <si>
    <t>Напиток витаминный</t>
  </si>
  <si>
    <t>ПР</t>
  </si>
  <si>
    <t>Хлеб</t>
  </si>
  <si>
    <t>Пряник</t>
  </si>
  <si>
    <t>Гуляш из свинины</t>
  </si>
  <si>
    <t>Каша рассыпчатая гречневая</t>
  </si>
  <si>
    <t>Напиток из повидла</t>
  </si>
  <si>
    <t>Салат из свежей капусты</t>
  </si>
  <si>
    <t>Суп вермишелевый</t>
  </si>
  <si>
    <t>Тефтели рыбные из минтая с соусом сметанным и томатом</t>
  </si>
  <si>
    <t>Чай с сахаром и лимоном</t>
  </si>
  <si>
    <t>Батон</t>
  </si>
  <si>
    <t>сладкое</t>
  </si>
  <si>
    <t xml:space="preserve">Директор ООО "Лиман" </t>
  </si>
  <si>
    <t>Мамонов В.Д.</t>
  </si>
  <si>
    <t>260/2015</t>
  </si>
  <si>
    <t>302/2015</t>
  </si>
  <si>
    <t>387/2015</t>
  </si>
  <si>
    <t>45/2015</t>
  </si>
  <si>
    <t>111/2015</t>
  </si>
  <si>
    <t>239/331/2015</t>
  </si>
  <si>
    <t>312/2015</t>
  </si>
  <si>
    <t>Котлета особая</t>
  </si>
  <si>
    <t>Картофель тушеный по-домашнему</t>
  </si>
  <si>
    <t>Печенье сэндвич "Космик"</t>
  </si>
  <si>
    <t>Суп картофельный</t>
  </si>
  <si>
    <t>Рис с овощами</t>
  </si>
  <si>
    <t>Сок фруктовый</t>
  </si>
  <si>
    <t>Печенье "Полезный завтрак"</t>
  </si>
  <si>
    <t>269/2015</t>
  </si>
  <si>
    <t>139/2015</t>
  </si>
  <si>
    <t>97/2015</t>
  </si>
  <si>
    <t>ТТК№82</t>
  </si>
  <si>
    <t>Филе минтая запеченное</t>
  </si>
  <si>
    <t>Картофельное пюре</t>
  </si>
  <si>
    <t>Печенье Топленое молоко</t>
  </si>
  <si>
    <t>Рассольник "Ленинградский"</t>
  </si>
  <si>
    <t>ТТК№15</t>
  </si>
  <si>
    <t>96/2015</t>
  </si>
  <si>
    <t>ТТК№454</t>
  </si>
  <si>
    <t>Помидор свежий</t>
  </si>
  <si>
    <t>Котлета рубленая из цыплят</t>
  </si>
  <si>
    <t>Рис отварной</t>
  </si>
  <si>
    <t>Суп картофельный с горохом</t>
  </si>
  <si>
    <t>Рагу из птицы</t>
  </si>
  <si>
    <t>Компот из кураги</t>
  </si>
  <si>
    <t xml:space="preserve">Хлеб </t>
  </si>
  <si>
    <t>304/2015</t>
  </si>
  <si>
    <t>102/2015</t>
  </si>
  <si>
    <t>289/2015</t>
  </si>
  <si>
    <t>348/2015</t>
  </si>
  <si>
    <t>Омлет с колбасой</t>
  </si>
  <si>
    <t>Торт Боярышка</t>
  </si>
  <si>
    <t>Плов "Школьный"</t>
  </si>
  <si>
    <t>Печенье сэндвич Космик</t>
  </si>
  <si>
    <t>145/2015</t>
  </si>
  <si>
    <t>291/2015</t>
  </si>
  <si>
    <t>Тефтели из свинины с рисом особые</t>
  </si>
  <si>
    <t>Йогурт</t>
  </si>
  <si>
    <t>кисломол.</t>
  </si>
  <si>
    <t>Круассан Пиф Паф</t>
  </si>
  <si>
    <t>Рагу из свинины</t>
  </si>
  <si>
    <t>Компот из изюма</t>
  </si>
  <si>
    <t>279/2015</t>
  </si>
  <si>
    <t>263/2015</t>
  </si>
  <si>
    <t>Салат из моркови с курагой</t>
  </si>
  <si>
    <t>Пудинг из творога (запеченный) со сгущенкой</t>
  </si>
  <si>
    <t>Кофейный напиток</t>
  </si>
  <si>
    <t>Рулет с фруктовой начинкой</t>
  </si>
  <si>
    <t>Котлета "Нежная"</t>
  </si>
  <si>
    <t>Напиток Витаминный</t>
  </si>
  <si>
    <t>Крекер Пиф Паф  рыбки</t>
  </si>
  <si>
    <t>46/2022</t>
  </si>
  <si>
    <t>153/2022</t>
  </si>
  <si>
    <t>379/2015</t>
  </si>
  <si>
    <t>ТТК 5</t>
  </si>
  <si>
    <t>Котлета "Дальневосточная"</t>
  </si>
  <si>
    <t>Чай с сахаром</t>
  </si>
  <si>
    <t>Яблоко</t>
  </si>
  <si>
    <t>Гуляш из говядины</t>
  </si>
  <si>
    <t>ТТК 25</t>
  </si>
  <si>
    <t>685/2004</t>
  </si>
  <si>
    <t>33/2015</t>
  </si>
  <si>
    <t>Огурец свежий</t>
  </si>
  <si>
    <t>Крекер Пиф Паф рыбки</t>
  </si>
  <si>
    <t>Оладьи из печени</t>
  </si>
  <si>
    <t>191/2022</t>
  </si>
  <si>
    <t>Сосиска "Детская" отварная</t>
  </si>
  <si>
    <t>Борщ из свежей капусты с картофелем на бульоне</t>
  </si>
  <si>
    <t>Плов из отварной свинины</t>
  </si>
  <si>
    <t>ТТК№29</t>
  </si>
  <si>
    <t>82/2015</t>
  </si>
  <si>
    <t>ТТК№3</t>
  </si>
  <si>
    <t>Сложный гарнир</t>
  </si>
  <si>
    <t>Печенье бамбук в ассортименте</t>
  </si>
  <si>
    <t>Филе цыпленка тушеное</t>
  </si>
  <si>
    <t>Компот из сухофруктов</t>
  </si>
  <si>
    <t>290/2015</t>
  </si>
  <si>
    <t>349/2015</t>
  </si>
  <si>
    <t>Суп вермишелевый на бульоне</t>
  </si>
  <si>
    <t>Сердце в соусе</t>
  </si>
  <si>
    <t>177/2022</t>
  </si>
  <si>
    <t>Овощи свежие</t>
  </si>
  <si>
    <t>Сок</t>
  </si>
  <si>
    <t>Мясо духовое</t>
  </si>
  <si>
    <t>Фрукт Яблоко свежее</t>
  </si>
  <si>
    <t>435/2015</t>
  </si>
  <si>
    <t>Шницель из свинины</t>
  </si>
  <si>
    <t>Макароны отварные с маслом</t>
  </si>
  <si>
    <t>Печенье затяжное с изюмом</t>
  </si>
  <si>
    <t>Печенье Доброе утро</t>
  </si>
  <si>
    <t>182/2022</t>
  </si>
  <si>
    <t>3/2015</t>
  </si>
  <si>
    <t>Котлета по Хлыновски</t>
  </si>
  <si>
    <t>МБОУ "Школа коррекции и развития VIII  вида № 31" г. Брянска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</si>
</sst>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168</v>
      </c>
      <c r="D1" s="55"/>
      <c r="E1" s="55"/>
      <c r="F1" s="12" t="s">
        <v>16</v>
      </c>
      <c r="G1" s="2" t="s">
        <v>17</v>
      </c>
      <c r="H1" s="56" t="s">
        <v>67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54</v>
      </c>
      <c r="G6" s="40">
        <v>2.64</v>
      </c>
      <c r="H6" s="40">
        <v>4.26</v>
      </c>
      <c r="I6" s="40">
        <v>18.47</v>
      </c>
      <c r="J6" s="40">
        <v>123</v>
      </c>
      <c r="K6" s="53" t="s">
        <v>166</v>
      </c>
      <c r="L6" s="40">
        <v>34.299999999999997</v>
      </c>
    </row>
    <row r="7" spans="1:12" ht="15" x14ac:dyDescent="0.25">
      <c r="A7" s="23"/>
      <c r="B7" s="15"/>
      <c r="C7" s="11"/>
      <c r="D7" s="51" t="s">
        <v>21</v>
      </c>
      <c r="E7" s="42" t="s">
        <v>40</v>
      </c>
      <c r="F7" s="43">
        <v>208</v>
      </c>
      <c r="G7" s="43">
        <v>8.68</v>
      </c>
      <c r="H7" s="43">
        <v>34.36</v>
      </c>
      <c r="I7" s="43">
        <v>4.8</v>
      </c>
      <c r="J7" s="43">
        <v>363</v>
      </c>
      <c r="K7" s="44" t="s">
        <v>41</v>
      </c>
      <c r="L7" s="43">
        <v>28.03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225</v>
      </c>
      <c r="G8" s="43">
        <v>0.11</v>
      </c>
      <c r="H8" s="43">
        <v>0.03</v>
      </c>
      <c r="I8" s="43">
        <v>15.26</v>
      </c>
      <c r="J8" s="43">
        <v>62</v>
      </c>
      <c r="K8" s="44" t="s">
        <v>43</v>
      </c>
      <c r="L8" s="43">
        <v>6.18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110</v>
      </c>
      <c r="G10" s="43">
        <v>0.4</v>
      </c>
      <c r="H10" s="43">
        <v>0.15</v>
      </c>
      <c r="I10" s="43">
        <v>13.34</v>
      </c>
      <c r="J10" s="43">
        <v>56</v>
      </c>
      <c r="K10" s="44" t="s">
        <v>45</v>
      </c>
      <c r="L10" s="43">
        <v>38.35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11.83</v>
      </c>
      <c r="H13" s="19">
        <f t="shared" si="0"/>
        <v>38.799999999999997</v>
      </c>
      <c r="I13" s="19">
        <f t="shared" si="0"/>
        <v>51.870000000000005</v>
      </c>
      <c r="J13" s="19">
        <f t="shared" si="0"/>
        <v>604</v>
      </c>
      <c r="K13" s="25"/>
      <c r="L13" s="19">
        <f t="shared" ref="L13" si="1">SUM(L6:L12)</f>
        <v>106.85999999999999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0.48</v>
      </c>
      <c r="H14" s="43">
        <v>0.06</v>
      </c>
      <c r="I14" s="43">
        <v>1.5</v>
      </c>
      <c r="J14" s="43">
        <v>8</v>
      </c>
      <c r="K14" s="44" t="s">
        <v>47</v>
      </c>
      <c r="L14" s="43">
        <v>10.98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1.77</v>
      </c>
      <c r="H15" s="43">
        <v>4.95</v>
      </c>
      <c r="I15" s="43">
        <v>7.9</v>
      </c>
      <c r="J15" s="43">
        <v>83</v>
      </c>
      <c r="K15" s="44" t="s">
        <v>49</v>
      </c>
      <c r="L15" s="43">
        <v>8.73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16.07</v>
      </c>
      <c r="H16" s="43">
        <v>7.07</v>
      </c>
      <c r="I16" s="43">
        <v>6.33</v>
      </c>
      <c r="J16" s="43">
        <v>153</v>
      </c>
      <c r="K16" s="44" t="s">
        <v>51</v>
      </c>
      <c r="L16" s="43">
        <v>53.17</v>
      </c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158</v>
      </c>
      <c r="G17" s="43">
        <v>5.84</v>
      </c>
      <c r="H17" s="43">
        <v>6.48</v>
      </c>
      <c r="I17" s="43">
        <v>37.119999999999997</v>
      </c>
      <c r="J17" s="43">
        <v>230</v>
      </c>
      <c r="K17" s="44" t="s">
        <v>53</v>
      </c>
      <c r="L17" s="43">
        <v>14.2</v>
      </c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/>
      <c r="H18" s="43"/>
      <c r="I18" s="43">
        <v>19</v>
      </c>
      <c r="J18" s="43">
        <v>76</v>
      </c>
      <c r="K18" s="44" t="s">
        <v>55</v>
      </c>
      <c r="L18" s="43">
        <v>9.57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43</v>
      </c>
      <c r="G20" s="43">
        <v>2.8</v>
      </c>
      <c r="H20" s="43">
        <v>2.1</v>
      </c>
      <c r="I20" s="43">
        <v>19.78</v>
      </c>
      <c r="J20" s="43">
        <v>94</v>
      </c>
      <c r="K20" s="44" t="s">
        <v>55</v>
      </c>
      <c r="L20" s="43">
        <v>2.1</v>
      </c>
    </row>
    <row r="21" spans="1:12" ht="15" x14ac:dyDescent="0.25">
      <c r="A21" s="23"/>
      <c r="B21" s="15"/>
      <c r="C21" s="11"/>
      <c r="D21" s="6" t="s">
        <v>66</v>
      </c>
      <c r="E21" s="42" t="s">
        <v>57</v>
      </c>
      <c r="F21" s="43">
        <v>35</v>
      </c>
      <c r="G21" s="43">
        <v>1.75</v>
      </c>
      <c r="H21" s="43">
        <v>0.43</v>
      </c>
      <c r="I21" s="43">
        <v>24.15</v>
      </c>
      <c r="J21" s="43">
        <v>123</v>
      </c>
      <c r="K21" s="44" t="s">
        <v>55</v>
      </c>
      <c r="L21" s="43">
        <v>8.11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836</v>
      </c>
      <c r="G23" s="19">
        <f t="shared" ref="G23:J23" si="2">SUM(G14:G22)</f>
        <v>28.71</v>
      </c>
      <c r="H23" s="19">
        <f t="shared" si="2"/>
        <v>21.090000000000003</v>
      </c>
      <c r="I23" s="19">
        <f t="shared" si="2"/>
        <v>115.78</v>
      </c>
      <c r="J23" s="19">
        <f t="shared" si="2"/>
        <v>767</v>
      </c>
      <c r="K23" s="25"/>
      <c r="L23" s="19">
        <f t="shared" ref="L23" si="3">SUM(L14:L22)</f>
        <v>106.86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1433</v>
      </c>
      <c r="G24" s="32">
        <f t="shared" ref="G24:J24" si="4">G13+G23</f>
        <v>40.54</v>
      </c>
      <c r="H24" s="32">
        <f t="shared" si="4"/>
        <v>59.89</v>
      </c>
      <c r="I24" s="32">
        <f t="shared" si="4"/>
        <v>167.65</v>
      </c>
      <c r="J24" s="32">
        <f t="shared" si="4"/>
        <v>1371</v>
      </c>
      <c r="K24" s="32"/>
      <c r="L24" s="32">
        <f t="shared" ref="L24" si="5">L13+L23</f>
        <v>213.71999999999997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90</v>
      </c>
      <c r="G25" s="40">
        <v>9.58</v>
      </c>
      <c r="H25" s="40">
        <v>25.37</v>
      </c>
      <c r="I25" s="40">
        <v>2.6</v>
      </c>
      <c r="J25" s="40">
        <v>277</v>
      </c>
      <c r="K25" s="41" t="s">
        <v>69</v>
      </c>
      <c r="L25" s="40">
        <v>51.59</v>
      </c>
    </row>
    <row r="26" spans="1:12" ht="15" x14ac:dyDescent="0.25">
      <c r="A26" s="14"/>
      <c r="B26" s="15"/>
      <c r="C26" s="11"/>
      <c r="D26" s="51" t="s">
        <v>21</v>
      </c>
      <c r="E26" s="42" t="s">
        <v>59</v>
      </c>
      <c r="F26" s="43">
        <v>150</v>
      </c>
      <c r="G26" s="43">
        <v>8.74</v>
      </c>
      <c r="H26" s="43">
        <v>7.71</v>
      </c>
      <c r="I26" s="43">
        <v>39.42</v>
      </c>
      <c r="J26" s="43">
        <v>262</v>
      </c>
      <c r="K26" s="44" t="s">
        <v>70</v>
      </c>
      <c r="L26" s="43">
        <v>16.2</v>
      </c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0.12</v>
      </c>
      <c r="H27" s="43"/>
      <c r="I27" s="43">
        <v>26.56</v>
      </c>
      <c r="J27" s="43">
        <v>116</v>
      </c>
      <c r="K27" s="44" t="s">
        <v>71</v>
      </c>
      <c r="L27" s="43">
        <v>7.31</v>
      </c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23</v>
      </c>
      <c r="G28" s="43">
        <v>1.5</v>
      </c>
      <c r="H28" s="43">
        <v>0.23</v>
      </c>
      <c r="I28" s="43">
        <v>10.58</v>
      </c>
      <c r="J28" s="43">
        <v>50</v>
      </c>
      <c r="K28" s="44" t="s">
        <v>55</v>
      </c>
      <c r="L28" s="43">
        <v>1.1399999999999999</v>
      </c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160</v>
      </c>
      <c r="G29" s="43">
        <v>0.64</v>
      </c>
      <c r="H29" s="43">
        <v>0.64</v>
      </c>
      <c r="I29" s="43">
        <v>15.68</v>
      </c>
      <c r="J29" s="43">
        <v>71</v>
      </c>
      <c r="K29" s="44" t="s">
        <v>45</v>
      </c>
      <c r="L29" s="43">
        <v>30.62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623</v>
      </c>
      <c r="G32" s="19">
        <f t="shared" ref="G32" si="6">SUM(G25:G31)</f>
        <v>20.580000000000002</v>
      </c>
      <c r="H32" s="19">
        <f t="shared" ref="H32" si="7">SUM(H25:H31)</f>
        <v>33.949999999999996</v>
      </c>
      <c r="I32" s="19">
        <f t="shared" ref="I32" si="8">SUM(I25:I31)</f>
        <v>94.84</v>
      </c>
      <c r="J32" s="19">
        <f t="shared" ref="J32:L32" si="9">SUM(J25:J31)</f>
        <v>776</v>
      </c>
      <c r="K32" s="25"/>
      <c r="L32" s="19">
        <f t="shared" si="9"/>
        <v>106.86000000000001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70</v>
      </c>
      <c r="G33" s="43">
        <v>1.0900000000000001</v>
      </c>
      <c r="H33" s="43">
        <v>3.56</v>
      </c>
      <c r="I33" s="43">
        <v>6.57</v>
      </c>
      <c r="J33" s="43">
        <v>63</v>
      </c>
      <c r="K33" s="44" t="s">
        <v>72</v>
      </c>
      <c r="L33" s="43">
        <v>5.86</v>
      </c>
    </row>
    <row r="34" spans="1:12" ht="15" x14ac:dyDescent="0.25">
      <c r="A34" s="14"/>
      <c r="B34" s="15"/>
      <c r="C34" s="11"/>
      <c r="D34" s="7" t="s">
        <v>27</v>
      </c>
      <c r="E34" s="42" t="s">
        <v>62</v>
      </c>
      <c r="F34" s="43">
        <v>250</v>
      </c>
      <c r="G34" s="43">
        <v>2</v>
      </c>
      <c r="H34" s="43">
        <v>5</v>
      </c>
      <c r="I34" s="43">
        <v>13</v>
      </c>
      <c r="J34" s="43">
        <v>105</v>
      </c>
      <c r="K34" s="44" t="s">
        <v>73</v>
      </c>
      <c r="L34" s="43">
        <v>5.08</v>
      </c>
    </row>
    <row r="35" spans="1:12" ht="25.5" x14ac:dyDescent="0.25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7.44</v>
      </c>
      <c r="H35" s="43">
        <v>7.25</v>
      </c>
      <c r="I35" s="43">
        <v>10.59</v>
      </c>
      <c r="J35" s="43">
        <v>137</v>
      </c>
      <c r="K35" s="44" t="s">
        <v>74</v>
      </c>
      <c r="L35" s="43">
        <v>28.73</v>
      </c>
    </row>
    <row r="36" spans="1:12" ht="15" x14ac:dyDescent="0.25">
      <c r="A36" s="14"/>
      <c r="B36" s="15"/>
      <c r="C36" s="11"/>
      <c r="D36" s="7" t="s">
        <v>29</v>
      </c>
      <c r="E36" s="42" t="s">
        <v>88</v>
      </c>
      <c r="F36" s="43">
        <v>150</v>
      </c>
      <c r="G36" s="43">
        <v>3.14</v>
      </c>
      <c r="H36" s="43">
        <v>4.2300000000000004</v>
      </c>
      <c r="I36" s="43">
        <v>21.8</v>
      </c>
      <c r="J36" s="43">
        <v>138</v>
      </c>
      <c r="K36" s="44" t="s">
        <v>75</v>
      </c>
      <c r="L36" s="43">
        <v>14.6</v>
      </c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225</v>
      </c>
      <c r="G37" s="43">
        <v>0.11</v>
      </c>
      <c r="H37" s="43">
        <v>0.03</v>
      </c>
      <c r="I37" s="43">
        <v>15.26</v>
      </c>
      <c r="J37" s="43">
        <v>62</v>
      </c>
      <c r="K37" s="44" t="s">
        <v>43</v>
      </c>
      <c r="L37" s="43">
        <v>6.18</v>
      </c>
    </row>
    <row r="38" spans="1:12" ht="15" x14ac:dyDescent="0.25">
      <c r="A38" s="14"/>
      <c r="B38" s="15"/>
      <c r="C38" s="11"/>
      <c r="D38" s="7" t="s">
        <v>31</v>
      </c>
      <c r="E38" s="42" t="s">
        <v>65</v>
      </c>
      <c r="F38" s="43">
        <v>30</v>
      </c>
      <c r="G38" s="43">
        <v>2.4</v>
      </c>
      <c r="H38" s="43">
        <v>0.9</v>
      </c>
      <c r="I38" s="43">
        <v>16.2</v>
      </c>
      <c r="J38" s="43">
        <v>83</v>
      </c>
      <c r="K38" s="44" t="s">
        <v>55</v>
      </c>
      <c r="L38" s="43">
        <v>2.52</v>
      </c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33</v>
      </c>
      <c r="G39" s="43">
        <v>2.15</v>
      </c>
      <c r="H39" s="43">
        <v>0.33</v>
      </c>
      <c r="I39" s="43">
        <v>15.18</v>
      </c>
      <c r="J39" s="43">
        <v>74</v>
      </c>
      <c r="K39" s="44" t="s">
        <v>55</v>
      </c>
      <c r="L39" s="43">
        <v>1.64</v>
      </c>
    </row>
    <row r="40" spans="1:12" ht="15" x14ac:dyDescent="0.25">
      <c r="A40" s="14"/>
      <c r="B40" s="15"/>
      <c r="C40" s="11"/>
      <c r="D40" s="52" t="s">
        <v>24</v>
      </c>
      <c r="E40" s="42" t="s">
        <v>44</v>
      </c>
      <c r="F40" s="43">
        <v>100</v>
      </c>
      <c r="G40" s="43">
        <v>1</v>
      </c>
      <c r="H40" s="43">
        <v>0.22</v>
      </c>
      <c r="I40" s="43">
        <v>9.02</v>
      </c>
      <c r="J40" s="43">
        <v>42</v>
      </c>
      <c r="K40" s="44" t="s">
        <v>45</v>
      </c>
      <c r="L40" s="43">
        <v>42.25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948</v>
      </c>
      <c r="G42" s="19">
        <f t="shared" ref="G42" si="10">SUM(G33:G41)</f>
        <v>19.329999999999998</v>
      </c>
      <c r="H42" s="19">
        <f t="shared" ref="H42" si="11">SUM(H33:H41)</f>
        <v>21.519999999999996</v>
      </c>
      <c r="I42" s="19">
        <f t="shared" ref="I42" si="12">SUM(I33:I41)</f>
        <v>107.61999999999999</v>
      </c>
      <c r="J42" s="19">
        <f t="shared" ref="J42:L42" si="13">SUM(J33:J41)</f>
        <v>704</v>
      </c>
      <c r="K42" s="25"/>
      <c r="L42" s="19">
        <f t="shared" si="13"/>
        <v>106.86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1571</v>
      </c>
      <c r="G43" s="32">
        <f t="shared" ref="G43" si="14">G32+G42</f>
        <v>39.909999999999997</v>
      </c>
      <c r="H43" s="32">
        <f t="shared" ref="H43" si="15">H32+H42</f>
        <v>55.469999999999992</v>
      </c>
      <c r="I43" s="32">
        <f t="shared" ref="I43" si="16">I32+I42</f>
        <v>202.45999999999998</v>
      </c>
      <c r="J43" s="32">
        <f t="shared" ref="J43:L43" si="17">J32+J42</f>
        <v>1480</v>
      </c>
      <c r="K43" s="32"/>
      <c r="L43" s="32">
        <f t="shared" si="17"/>
        <v>213.72000000000003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90</v>
      </c>
      <c r="G44" s="40">
        <v>14.04</v>
      </c>
      <c r="H44" s="40">
        <v>16.82</v>
      </c>
      <c r="I44" s="40">
        <v>6.08</v>
      </c>
      <c r="J44" s="40">
        <v>232</v>
      </c>
      <c r="K44" s="41" t="s">
        <v>83</v>
      </c>
      <c r="L44" s="40">
        <v>69.900000000000006</v>
      </c>
    </row>
    <row r="45" spans="1:12" ht="15" x14ac:dyDescent="0.25">
      <c r="A45" s="23"/>
      <c r="B45" s="15"/>
      <c r="C45" s="11"/>
      <c r="D45" s="51" t="s">
        <v>21</v>
      </c>
      <c r="E45" s="42" t="s">
        <v>77</v>
      </c>
      <c r="F45" s="43">
        <v>150</v>
      </c>
      <c r="G45" s="43">
        <v>3.24</v>
      </c>
      <c r="H45" s="43">
        <v>6.05</v>
      </c>
      <c r="I45" s="43">
        <v>25.34</v>
      </c>
      <c r="J45" s="43">
        <v>169</v>
      </c>
      <c r="K45" s="44" t="s">
        <v>84</v>
      </c>
      <c r="L45" s="43">
        <v>18.239999999999998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224</v>
      </c>
      <c r="G46" s="43">
        <v>0.11</v>
      </c>
      <c r="H46" s="43">
        <v>0.03</v>
      </c>
      <c r="I46" s="43">
        <v>15.23</v>
      </c>
      <c r="J46" s="43">
        <v>62</v>
      </c>
      <c r="K46" s="44" t="s">
        <v>43</v>
      </c>
      <c r="L46" s="43">
        <v>5.83</v>
      </c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40</v>
      </c>
      <c r="G47" s="43">
        <v>3.44</v>
      </c>
      <c r="H47" s="43">
        <v>0.52</v>
      </c>
      <c r="I47" s="43">
        <v>18.079999999999998</v>
      </c>
      <c r="J47" s="43">
        <v>91</v>
      </c>
      <c r="K47" s="44" t="s">
        <v>55</v>
      </c>
      <c r="L47" s="43">
        <v>1.96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66</v>
      </c>
      <c r="E49" s="42" t="s">
        <v>78</v>
      </c>
      <c r="F49" s="43">
        <v>24</v>
      </c>
      <c r="G49" s="43">
        <v>1.32</v>
      </c>
      <c r="H49" s="43">
        <v>3.84</v>
      </c>
      <c r="I49" s="43">
        <v>16.8</v>
      </c>
      <c r="J49" s="43">
        <v>107</v>
      </c>
      <c r="K49" s="44" t="s">
        <v>55</v>
      </c>
      <c r="L49" s="43">
        <v>10.93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528</v>
      </c>
      <c r="G51" s="19">
        <f t="shared" ref="G51" si="18">SUM(G44:G50)</f>
        <v>22.150000000000002</v>
      </c>
      <c r="H51" s="19">
        <f t="shared" ref="H51" si="19">SUM(H44:H50)</f>
        <v>27.26</v>
      </c>
      <c r="I51" s="19">
        <f t="shared" ref="I51" si="20">SUM(I44:I50)</f>
        <v>81.53</v>
      </c>
      <c r="J51" s="19">
        <f t="shared" ref="J51:L51" si="21">SUM(J44:J50)</f>
        <v>661</v>
      </c>
      <c r="K51" s="25"/>
      <c r="L51" s="19">
        <f t="shared" si="21"/>
        <v>106.85999999999999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79</v>
      </c>
      <c r="F53" s="43">
        <v>250</v>
      </c>
      <c r="G53" s="43">
        <v>2.52</v>
      </c>
      <c r="H53" s="43">
        <v>2.98</v>
      </c>
      <c r="I53" s="43">
        <v>19.850000000000001</v>
      </c>
      <c r="J53" s="43">
        <v>116</v>
      </c>
      <c r="K53" s="44" t="s">
        <v>85</v>
      </c>
      <c r="L53" s="43">
        <v>8.51</v>
      </c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9.58</v>
      </c>
      <c r="H54" s="43">
        <v>25.37</v>
      </c>
      <c r="I54" s="43">
        <v>2.6</v>
      </c>
      <c r="J54" s="43">
        <v>277</v>
      </c>
      <c r="K54" s="44" t="s">
        <v>69</v>
      </c>
      <c r="L54" s="43">
        <v>51.59</v>
      </c>
    </row>
    <row r="55" spans="1:12" ht="15" x14ac:dyDescent="0.25">
      <c r="A55" s="23"/>
      <c r="B55" s="15"/>
      <c r="C55" s="11"/>
      <c r="D55" s="7" t="s">
        <v>29</v>
      </c>
      <c r="E55" s="42" t="s">
        <v>80</v>
      </c>
      <c r="F55" s="43">
        <v>150</v>
      </c>
      <c r="G55" s="43">
        <v>3.94</v>
      </c>
      <c r="H55" s="43">
        <v>7.58</v>
      </c>
      <c r="I55" s="43">
        <v>32.409999999999997</v>
      </c>
      <c r="J55" s="43">
        <v>214</v>
      </c>
      <c r="K55" s="44" t="s">
        <v>86</v>
      </c>
      <c r="L55" s="43">
        <v>16.25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1</v>
      </c>
      <c r="H56" s="43"/>
      <c r="I56" s="43">
        <v>25</v>
      </c>
      <c r="J56" s="43">
        <v>104</v>
      </c>
      <c r="K56" s="44" t="s">
        <v>55</v>
      </c>
      <c r="L56" s="43">
        <v>14.04</v>
      </c>
    </row>
    <row r="57" spans="1:12" ht="15" x14ac:dyDescent="0.25">
      <c r="A57" s="23"/>
      <c r="B57" s="15"/>
      <c r="C57" s="11"/>
      <c r="D57" s="7" t="s">
        <v>31</v>
      </c>
      <c r="E57" s="42" t="s">
        <v>65</v>
      </c>
      <c r="F57" s="43">
        <v>30</v>
      </c>
      <c r="G57" s="43">
        <v>2.4</v>
      </c>
      <c r="H57" s="43">
        <v>0.9</v>
      </c>
      <c r="I57" s="43">
        <v>16.2</v>
      </c>
      <c r="J57" s="43">
        <v>83</v>
      </c>
      <c r="K57" s="44" t="s">
        <v>55</v>
      </c>
      <c r="L57" s="43">
        <v>2.52</v>
      </c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18</v>
      </c>
      <c r="G58" s="43">
        <v>1.17</v>
      </c>
      <c r="H58" s="43">
        <v>0.18</v>
      </c>
      <c r="I58" s="43">
        <v>8.2799999999999994</v>
      </c>
      <c r="J58" s="43">
        <v>39</v>
      </c>
      <c r="K58" s="44" t="s">
        <v>55</v>
      </c>
      <c r="L58" s="43">
        <v>0.9</v>
      </c>
    </row>
    <row r="59" spans="1:12" ht="15" x14ac:dyDescent="0.25">
      <c r="A59" s="23"/>
      <c r="B59" s="15"/>
      <c r="C59" s="11"/>
      <c r="D59" s="6" t="s">
        <v>66</v>
      </c>
      <c r="E59" s="42" t="s">
        <v>82</v>
      </c>
      <c r="F59" s="43">
        <v>32</v>
      </c>
      <c r="G59" s="43">
        <v>2</v>
      </c>
      <c r="H59" s="43">
        <v>5</v>
      </c>
      <c r="I59" s="43">
        <v>21</v>
      </c>
      <c r="J59" s="43">
        <v>145.28</v>
      </c>
      <c r="K59" s="44" t="s">
        <v>55</v>
      </c>
      <c r="L59" s="43">
        <v>13.05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22.61</v>
      </c>
      <c r="H61" s="19">
        <f t="shared" ref="H61" si="23">SUM(H52:H60)</f>
        <v>42.01</v>
      </c>
      <c r="I61" s="19">
        <f t="shared" ref="I61" si="24">SUM(I52:I60)</f>
        <v>125.34</v>
      </c>
      <c r="J61" s="19">
        <f t="shared" ref="J61:L61" si="25">SUM(J52:J60)</f>
        <v>978.28</v>
      </c>
      <c r="K61" s="25"/>
      <c r="L61" s="19">
        <f t="shared" si="25"/>
        <v>106.85999999999999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1298</v>
      </c>
      <c r="G62" s="32">
        <f t="shared" ref="G62" si="26">G51+G61</f>
        <v>44.760000000000005</v>
      </c>
      <c r="H62" s="32">
        <f t="shared" ref="H62" si="27">H51+H61</f>
        <v>69.27</v>
      </c>
      <c r="I62" s="32">
        <f t="shared" ref="I62" si="28">I51+I61</f>
        <v>206.87</v>
      </c>
      <c r="J62" s="32">
        <f t="shared" ref="J62:L62" si="29">J51+J61</f>
        <v>1639.28</v>
      </c>
      <c r="K62" s="32"/>
      <c r="L62" s="32">
        <f t="shared" si="29"/>
        <v>213.71999999999997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90</v>
      </c>
      <c r="G63" s="40">
        <v>16.899999999999999</v>
      </c>
      <c r="H63" s="40">
        <v>6.39</v>
      </c>
      <c r="I63" s="40">
        <v>3.77</v>
      </c>
      <c r="J63" s="40">
        <v>140</v>
      </c>
      <c r="K63" s="41" t="s">
        <v>91</v>
      </c>
      <c r="L63" s="40">
        <v>69.790000000000006</v>
      </c>
    </row>
    <row r="64" spans="1:12" ht="15" x14ac:dyDescent="0.25">
      <c r="A64" s="23"/>
      <c r="B64" s="15"/>
      <c r="C64" s="11"/>
      <c r="D64" s="51" t="s">
        <v>21</v>
      </c>
      <c r="E64" s="42" t="s">
        <v>88</v>
      </c>
      <c r="F64" s="43">
        <v>150</v>
      </c>
      <c r="G64" s="43">
        <v>3.39</v>
      </c>
      <c r="H64" s="43">
        <v>4.51</v>
      </c>
      <c r="I64" s="43">
        <v>22.61</v>
      </c>
      <c r="J64" s="43">
        <v>145</v>
      </c>
      <c r="K64" s="44" t="s">
        <v>75</v>
      </c>
      <c r="L64" s="43">
        <v>15.68</v>
      </c>
    </row>
    <row r="65" spans="1:12" ht="15" x14ac:dyDescent="0.2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1</v>
      </c>
      <c r="H65" s="43"/>
      <c r="I65" s="43">
        <v>25</v>
      </c>
      <c r="J65" s="43">
        <v>104</v>
      </c>
      <c r="K65" s="44" t="s">
        <v>55</v>
      </c>
      <c r="L65" s="43">
        <v>14.02</v>
      </c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35</v>
      </c>
      <c r="G66" s="43">
        <v>2.2799999999999998</v>
      </c>
      <c r="H66" s="43">
        <v>0.35</v>
      </c>
      <c r="I66" s="43">
        <v>16.100000000000001</v>
      </c>
      <c r="J66" s="43">
        <v>77</v>
      </c>
      <c r="K66" s="44" t="s">
        <v>55</v>
      </c>
      <c r="L66" s="43">
        <v>1.71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66</v>
      </c>
      <c r="E68" s="42" t="s">
        <v>89</v>
      </c>
      <c r="F68" s="43">
        <v>25</v>
      </c>
      <c r="G68" s="43">
        <v>1.98</v>
      </c>
      <c r="H68" s="43">
        <v>4.0999999999999996</v>
      </c>
      <c r="I68" s="43">
        <v>16.5</v>
      </c>
      <c r="J68" s="43">
        <v>111</v>
      </c>
      <c r="K68" s="44" t="s">
        <v>55</v>
      </c>
      <c r="L68" s="43">
        <v>5.66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25.55</v>
      </c>
      <c r="H70" s="19">
        <f t="shared" ref="H70" si="31">SUM(H63:H69)</f>
        <v>15.349999999999998</v>
      </c>
      <c r="I70" s="19">
        <f t="shared" ref="I70" si="32">SUM(I63:I69)</f>
        <v>83.97999999999999</v>
      </c>
      <c r="J70" s="19">
        <f t="shared" ref="J70:L70" si="33">SUM(J63:J69)</f>
        <v>577</v>
      </c>
      <c r="K70" s="25"/>
      <c r="L70" s="19">
        <f t="shared" si="33"/>
        <v>106.85999999999999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250</v>
      </c>
      <c r="G72" s="43">
        <v>2.02</v>
      </c>
      <c r="H72" s="43">
        <v>5.09</v>
      </c>
      <c r="I72" s="43">
        <v>11.98</v>
      </c>
      <c r="J72" s="43">
        <v>102</v>
      </c>
      <c r="K72" s="44" t="s">
        <v>92</v>
      </c>
      <c r="L72" s="43">
        <v>11</v>
      </c>
    </row>
    <row r="73" spans="1:12" ht="15" x14ac:dyDescent="0.25">
      <c r="A73" s="23"/>
      <c r="B73" s="15"/>
      <c r="C73" s="11"/>
      <c r="D73" s="7" t="s">
        <v>28</v>
      </c>
      <c r="E73" s="42" t="s">
        <v>167</v>
      </c>
      <c r="F73" s="43">
        <v>90</v>
      </c>
      <c r="G73" s="43">
        <v>16.75</v>
      </c>
      <c r="H73" s="43">
        <v>24.44</v>
      </c>
      <c r="I73" s="43">
        <v>11.5</v>
      </c>
      <c r="J73" s="43">
        <v>333</v>
      </c>
      <c r="K73" s="44" t="s">
        <v>93</v>
      </c>
      <c r="L73" s="43">
        <v>68.900000000000006</v>
      </c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8.74</v>
      </c>
      <c r="H74" s="43">
        <v>7.71</v>
      </c>
      <c r="I74" s="43">
        <v>39.42</v>
      </c>
      <c r="J74" s="43">
        <v>262</v>
      </c>
      <c r="K74" s="44" t="s">
        <v>70</v>
      </c>
      <c r="L74" s="43">
        <v>16.2</v>
      </c>
    </row>
    <row r="75" spans="1:12" ht="15" x14ac:dyDescent="0.25">
      <c r="A75" s="23"/>
      <c r="B75" s="15"/>
      <c r="C75" s="11"/>
      <c r="D75" s="7" t="s">
        <v>30</v>
      </c>
      <c r="E75" s="42" t="s">
        <v>64</v>
      </c>
      <c r="F75" s="43">
        <v>216</v>
      </c>
      <c r="G75" s="43">
        <v>0.1</v>
      </c>
      <c r="H75" s="43">
        <v>0.03</v>
      </c>
      <c r="I75" s="43">
        <v>15.02</v>
      </c>
      <c r="J75" s="43">
        <v>61</v>
      </c>
      <c r="K75" s="44" t="s">
        <v>43</v>
      </c>
      <c r="L75" s="43">
        <v>3.39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35</v>
      </c>
      <c r="G77" s="43">
        <v>2.2799999999999998</v>
      </c>
      <c r="H77" s="43">
        <v>0.35</v>
      </c>
      <c r="I77" s="43">
        <v>16.100000000000001</v>
      </c>
      <c r="J77" s="43">
        <v>77</v>
      </c>
      <c r="K77" s="44" t="s">
        <v>55</v>
      </c>
      <c r="L77" s="43">
        <v>1.71</v>
      </c>
    </row>
    <row r="78" spans="1:12" ht="15" x14ac:dyDescent="0.25">
      <c r="A78" s="23"/>
      <c r="B78" s="15"/>
      <c r="C78" s="11"/>
      <c r="D78" s="6" t="s">
        <v>66</v>
      </c>
      <c r="E78" s="42" t="s">
        <v>89</v>
      </c>
      <c r="F78" s="43">
        <v>25</v>
      </c>
      <c r="G78" s="43">
        <v>1.98</v>
      </c>
      <c r="H78" s="43">
        <v>4.0999999999999996</v>
      </c>
      <c r="I78" s="43">
        <v>16.5</v>
      </c>
      <c r="J78" s="43">
        <v>111</v>
      </c>
      <c r="K78" s="44" t="s">
        <v>55</v>
      </c>
      <c r="L78" s="43">
        <v>5.66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766</v>
      </c>
      <c r="G80" s="19">
        <f t="shared" ref="G80" si="34">SUM(G71:G79)</f>
        <v>31.87</v>
      </c>
      <c r="H80" s="19">
        <f t="shared" ref="H80" si="35">SUM(H71:H79)</f>
        <v>41.720000000000006</v>
      </c>
      <c r="I80" s="19">
        <f t="shared" ref="I80" si="36">SUM(I71:I79)</f>
        <v>110.52000000000001</v>
      </c>
      <c r="J80" s="19">
        <f t="shared" ref="J80:L80" si="37">SUM(J71:J79)</f>
        <v>946</v>
      </c>
      <c r="K80" s="25"/>
      <c r="L80" s="19">
        <f t="shared" si="37"/>
        <v>106.86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1266</v>
      </c>
      <c r="G81" s="32">
        <f t="shared" ref="G81" si="38">G70+G80</f>
        <v>57.42</v>
      </c>
      <c r="H81" s="32">
        <f t="shared" ref="H81" si="39">H70+H80</f>
        <v>57.070000000000007</v>
      </c>
      <c r="I81" s="32">
        <f t="shared" ref="I81" si="40">I70+I80</f>
        <v>194.5</v>
      </c>
      <c r="J81" s="32">
        <f t="shared" ref="J81:L81" si="41">J70+J80</f>
        <v>1523</v>
      </c>
      <c r="K81" s="32"/>
      <c r="L81" s="32">
        <f t="shared" si="41"/>
        <v>213.71999999999997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70</v>
      </c>
      <c r="G82" s="40">
        <v>0.63</v>
      </c>
      <c r="H82" s="40">
        <v>0.14000000000000001</v>
      </c>
      <c r="I82" s="40">
        <v>1.89</v>
      </c>
      <c r="J82" s="40">
        <v>11</v>
      </c>
      <c r="K82" s="41" t="s">
        <v>47</v>
      </c>
      <c r="L82" s="40">
        <v>8.65</v>
      </c>
    </row>
    <row r="83" spans="1:12" ht="15" x14ac:dyDescent="0.25">
      <c r="A83" s="23"/>
      <c r="B83" s="15"/>
      <c r="C83" s="11"/>
      <c r="D83" s="51" t="s">
        <v>21</v>
      </c>
      <c r="E83" s="42" t="s">
        <v>95</v>
      </c>
      <c r="F83" s="43">
        <v>90</v>
      </c>
      <c r="G83" s="43">
        <v>16.07</v>
      </c>
      <c r="H83" s="43">
        <v>7.07</v>
      </c>
      <c r="I83" s="43">
        <v>6.33</v>
      </c>
      <c r="J83" s="43">
        <v>153</v>
      </c>
      <c r="K83" s="44" t="s">
        <v>51</v>
      </c>
      <c r="L83" s="43">
        <v>53.17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/>
      <c r="H84" s="43"/>
      <c r="I84" s="43">
        <v>19</v>
      </c>
      <c r="J84" s="43">
        <v>76</v>
      </c>
      <c r="K84" s="44" t="s">
        <v>101</v>
      </c>
      <c r="L84" s="43">
        <v>9.57</v>
      </c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1.95</v>
      </c>
      <c r="H85" s="43">
        <v>0.3</v>
      </c>
      <c r="I85" s="43">
        <v>13.8</v>
      </c>
      <c r="J85" s="43">
        <v>66</v>
      </c>
      <c r="K85" s="44" t="s">
        <v>55</v>
      </c>
      <c r="L85" s="43">
        <v>1.47</v>
      </c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1" t="s">
        <v>21</v>
      </c>
      <c r="E87" s="42" t="s">
        <v>96</v>
      </c>
      <c r="F87" s="43">
        <v>150</v>
      </c>
      <c r="G87" s="43">
        <v>4.0999999999999996</v>
      </c>
      <c r="H87" s="43">
        <v>6.3</v>
      </c>
      <c r="I87" s="43">
        <v>33.729999999999997</v>
      </c>
      <c r="J87" s="43">
        <v>208</v>
      </c>
      <c r="K87" s="44" t="s">
        <v>101</v>
      </c>
      <c r="L87" s="43">
        <v>17.57</v>
      </c>
    </row>
    <row r="88" spans="1:12" ht="15" x14ac:dyDescent="0.25">
      <c r="A88" s="23"/>
      <c r="B88" s="15"/>
      <c r="C88" s="11"/>
      <c r="D88" s="6" t="s">
        <v>66</v>
      </c>
      <c r="E88" s="42" t="s">
        <v>82</v>
      </c>
      <c r="F88" s="43">
        <v>32</v>
      </c>
      <c r="G88" s="43">
        <v>2</v>
      </c>
      <c r="H88" s="43">
        <v>5</v>
      </c>
      <c r="I88" s="43">
        <v>21</v>
      </c>
      <c r="J88" s="43">
        <v>145.28</v>
      </c>
      <c r="K88" s="44" t="s">
        <v>55</v>
      </c>
      <c r="L88" s="43">
        <v>13.05</v>
      </c>
    </row>
    <row r="89" spans="1:12" ht="15" x14ac:dyDescent="0.25">
      <c r="A89" s="23"/>
      <c r="B89" s="15"/>
      <c r="C89" s="11"/>
      <c r="D89" s="7" t="s">
        <v>31</v>
      </c>
      <c r="E89" s="42" t="s">
        <v>65</v>
      </c>
      <c r="F89" s="43">
        <v>40</v>
      </c>
      <c r="G89" s="43">
        <v>2.6</v>
      </c>
      <c r="H89" s="43">
        <v>0.4</v>
      </c>
      <c r="I89" s="43">
        <v>18.399999999999999</v>
      </c>
      <c r="J89" s="43">
        <v>88</v>
      </c>
      <c r="K89" s="44" t="s">
        <v>55</v>
      </c>
      <c r="L89" s="43">
        <v>3.36</v>
      </c>
    </row>
    <row r="90" spans="1:12" ht="15" x14ac:dyDescent="0.25">
      <c r="A90" s="24"/>
      <c r="B90" s="17"/>
      <c r="C90" s="8"/>
      <c r="D90" s="18" t="s">
        <v>33</v>
      </c>
      <c r="E90" s="9"/>
      <c r="F90" s="19">
        <f>SUM(F82:F89)</f>
        <v>612</v>
      </c>
      <c r="G90" s="19">
        <f>SUM(G82:G89)</f>
        <v>27.35</v>
      </c>
      <c r="H90" s="19">
        <f>SUM(H82:H89)</f>
        <v>19.209999999999997</v>
      </c>
      <c r="I90" s="19">
        <f>SUM(I82:I89)</f>
        <v>114.15</v>
      </c>
      <c r="J90" s="19">
        <f>SUM(J82:J89)</f>
        <v>747.28</v>
      </c>
      <c r="K90" s="25"/>
      <c r="L90" s="19">
        <f>SUM(L82:L89)</f>
        <v>106.84</v>
      </c>
    </row>
    <row r="91" spans="1:12" ht="15" x14ac:dyDescent="0.25">
      <c r="A91" s="26">
        <f>A82</f>
        <v>1</v>
      </c>
      <c r="B91" s="13">
        <f>B82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 t="s">
        <v>97</v>
      </c>
      <c r="F92" s="43">
        <v>250</v>
      </c>
      <c r="G92" s="43">
        <v>5.49</v>
      </c>
      <c r="H92" s="43">
        <v>5.27</v>
      </c>
      <c r="I92" s="43">
        <v>16.54</v>
      </c>
      <c r="J92" s="43">
        <v>148</v>
      </c>
      <c r="K92" s="44" t="s">
        <v>102</v>
      </c>
      <c r="L92" s="43">
        <v>7.2</v>
      </c>
    </row>
    <row r="93" spans="1:12" ht="15" x14ac:dyDescent="0.25">
      <c r="A93" s="23"/>
      <c r="B93" s="15"/>
      <c r="C93" s="11"/>
      <c r="D93" s="7" t="s">
        <v>28</v>
      </c>
      <c r="E93" s="42" t="s">
        <v>98</v>
      </c>
      <c r="F93" s="43">
        <v>175</v>
      </c>
      <c r="G93" s="43">
        <v>18.41</v>
      </c>
      <c r="H93" s="43">
        <v>8.19</v>
      </c>
      <c r="I93" s="43">
        <v>17.14</v>
      </c>
      <c r="J93" s="43">
        <v>216</v>
      </c>
      <c r="K93" s="44" t="s">
        <v>103</v>
      </c>
      <c r="L93" s="43">
        <v>62.83</v>
      </c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99</v>
      </c>
      <c r="F95" s="43">
        <v>200</v>
      </c>
      <c r="G95" s="43">
        <v>0.78</v>
      </c>
      <c r="H95" s="43">
        <v>0.05</v>
      </c>
      <c r="I95" s="43">
        <v>27.63</v>
      </c>
      <c r="J95" s="43">
        <v>114</v>
      </c>
      <c r="K95" s="44" t="s">
        <v>104</v>
      </c>
      <c r="L95" s="43">
        <v>11.62</v>
      </c>
    </row>
    <row r="96" spans="1:12" ht="15" x14ac:dyDescent="0.25">
      <c r="A96" s="23"/>
      <c r="B96" s="15"/>
      <c r="C96" s="11"/>
      <c r="D96" s="7" t="s">
        <v>31</v>
      </c>
      <c r="E96" s="42" t="s">
        <v>65</v>
      </c>
      <c r="F96" s="43">
        <v>30</v>
      </c>
      <c r="G96" s="43">
        <v>2.4</v>
      </c>
      <c r="H96" s="43">
        <v>0.9</v>
      </c>
      <c r="I96" s="43">
        <v>16.2</v>
      </c>
      <c r="J96" s="43">
        <v>83</v>
      </c>
      <c r="K96" s="44" t="s">
        <v>55</v>
      </c>
      <c r="L96" s="43">
        <v>2.52</v>
      </c>
    </row>
    <row r="97" spans="1:12" ht="15" x14ac:dyDescent="0.25">
      <c r="A97" s="23"/>
      <c r="B97" s="15"/>
      <c r="C97" s="11"/>
      <c r="D97" s="7" t="s">
        <v>32</v>
      </c>
      <c r="E97" s="42" t="s">
        <v>100</v>
      </c>
      <c r="F97" s="43">
        <v>34</v>
      </c>
      <c r="G97" s="43">
        <v>2.21</v>
      </c>
      <c r="H97" s="43">
        <v>0.34</v>
      </c>
      <c r="I97" s="43">
        <v>15.64</v>
      </c>
      <c r="J97" s="43">
        <v>74</v>
      </c>
      <c r="K97" s="44" t="s">
        <v>55</v>
      </c>
      <c r="L97" s="43">
        <v>1.64</v>
      </c>
    </row>
    <row r="98" spans="1:12" ht="15" x14ac:dyDescent="0.25">
      <c r="A98" s="23"/>
      <c r="B98" s="15"/>
      <c r="C98" s="11"/>
      <c r="D98" s="52" t="s">
        <v>24</v>
      </c>
      <c r="E98" s="42" t="s">
        <v>44</v>
      </c>
      <c r="F98" s="43">
        <v>110</v>
      </c>
      <c r="G98" s="43">
        <v>0.44</v>
      </c>
      <c r="H98" s="43">
        <v>0.44</v>
      </c>
      <c r="I98" s="43">
        <v>10.78</v>
      </c>
      <c r="J98" s="43">
        <v>49</v>
      </c>
      <c r="K98" s="44" t="s">
        <v>45</v>
      </c>
      <c r="L98" s="43">
        <v>21.05</v>
      </c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799</v>
      </c>
      <c r="G100" s="19">
        <f t="shared" ref="G100" si="42">SUM(G91:G99)</f>
        <v>29.73</v>
      </c>
      <c r="H100" s="19">
        <f t="shared" ref="H100" si="43">SUM(H91:H99)</f>
        <v>15.19</v>
      </c>
      <c r="I100" s="19">
        <f t="shared" ref="I100" si="44">SUM(I91:I99)</f>
        <v>103.93</v>
      </c>
      <c r="J100" s="19">
        <f t="shared" ref="J100:L100" si="45">SUM(J91:J99)</f>
        <v>684</v>
      </c>
      <c r="K100" s="25"/>
      <c r="L100" s="19">
        <f t="shared" si="45"/>
        <v>106.86</v>
      </c>
    </row>
    <row r="101" spans="1:12" ht="15.75" customHeight="1" x14ac:dyDescent="0.2">
      <c r="A101" s="29">
        <f>A82</f>
        <v>1</v>
      </c>
      <c r="B101" s="30">
        <f>B82</f>
        <v>5</v>
      </c>
      <c r="C101" s="57" t="s">
        <v>4</v>
      </c>
      <c r="D101" s="58"/>
      <c r="E101" s="31"/>
      <c r="F101" s="32">
        <f>F90+F100</f>
        <v>1411</v>
      </c>
      <c r="G101" s="32">
        <f t="shared" ref="G101" si="46">G90+G100</f>
        <v>57.08</v>
      </c>
      <c r="H101" s="32">
        <f t="shared" ref="H101" si="47">H90+H100</f>
        <v>34.4</v>
      </c>
      <c r="I101" s="32">
        <f t="shared" ref="I101" si="48">I90+I100</f>
        <v>218.08</v>
      </c>
      <c r="J101" s="32">
        <f t="shared" ref="J101:L101" si="49">J90+J100</f>
        <v>1431.28</v>
      </c>
      <c r="K101" s="32"/>
      <c r="L101" s="32">
        <f t="shared" si="49"/>
        <v>213.7</v>
      </c>
    </row>
    <row r="102" spans="1:12" ht="15.75" thickBot="1" x14ac:dyDescent="0.3">
      <c r="A102" s="20">
        <v>2</v>
      </c>
      <c r="B102" s="21">
        <v>1</v>
      </c>
      <c r="C102" s="22" t="s">
        <v>20</v>
      </c>
      <c r="D102" s="5" t="s">
        <v>21</v>
      </c>
      <c r="E102" s="39" t="s">
        <v>46</v>
      </c>
      <c r="F102" s="40">
        <v>60</v>
      </c>
      <c r="G102" s="40">
        <v>0.48</v>
      </c>
      <c r="H102" s="40">
        <v>0.06</v>
      </c>
      <c r="I102" s="40">
        <v>1.5</v>
      </c>
      <c r="J102" s="40">
        <v>8</v>
      </c>
      <c r="K102" s="41" t="s">
        <v>47</v>
      </c>
      <c r="L102" s="40">
        <v>10.98</v>
      </c>
    </row>
    <row r="103" spans="1:12" ht="15" x14ac:dyDescent="0.25">
      <c r="A103" s="23"/>
      <c r="B103" s="15"/>
      <c r="C103" s="11"/>
      <c r="D103" s="51" t="s">
        <v>21</v>
      </c>
      <c r="E103" s="42" t="s">
        <v>105</v>
      </c>
      <c r="F103" s="43">
        <v>115</v>
      </c>
      <c r="G103" s="43">
        <v>11.36</v>
      </c>
      <c r="H103" s="43">
        <v>20.66</v>
      </c>
      <c r="I103" s="43">
        <v>2.0299999999999998</v>
      </c>
      <c r="J103" s="43">
        <v>240</v>
      </c>
      <c r="K103" s="44" t="s">
        <v>109</v>
      </c>
      <c r="L103" s="43">
        <v>40.909999999999997</v>
      </c>
    </row>
    <row r="104" spans="1:12" ht="15" x14ac:dyDescent="0.25">
      <c r="A104" s="23"/>
      <c r="B104" s="15"/>
      <c r="C104" s="11"/>
      <c r="D104" s="7" t="s">
        <v>22</v>
      </c>
      <c r="E104" s="42" t="s">
        <v>64</v>
      </c>
      <c r="F104" s="43">
        <v>221</v>
      </c>
      <c r="G104" s="43">
        <v>0.11</v>
      </c>
      <c r="H104" s="43">
        <v>0.03</v>
      </c>
      <c r="I104" s="43">
        <v>15.17</v>
      </c>
      <c r="J104" s="43">
        <v>61</v>
      </c>
      <c r="K104" s="44" t="s">
        <v>43</v>
      </c>
      <c r="L104" s="43">
        <v>5.13</v>
      </c>
    </row>
    <row r="105" spans="1:12" ht="15" x14ac:dyDescent="0.25">
      <c r="A105" s="23"/>
      <c r="B105" s="15"/>
      <c r="C105" s="11"/>
      <c r="D105" s="7" t="s">
        <v>23</v>
      </c>
      <c r="E105" s="42" t="s">
        <v>56</v>
      </c>
      <c r="F105" s="43">
        <v>29</v>
      </c>
      <c r="G105" s="43">
        <v>14.18</v>
      </c>
      <c r="H105" s="43">
        <v>0.28999999999999998</v>
      </c>
      <c r="I105" s="43">
        <v>13.34</v>
      </c>
      <c r="J105" s="43">
        <v>64</v>
      </c>
      <c r="K105" s="44" t="s">
        <v>55</v>
      </c>
      <c r="L105" s="43">
        <v>1.43</v>
      </c>
    </row>
    <row r="106" spans="1:12" ht="15" x14ac:dyDescent="0.25">
      <c r="A106" s="23"/>
      <c r="B106" s="15"/>
      <c r="C106" s="11"/>
      <c r="D106" s="7" t="s">
        <v>24</v>
      </c>
      <c r="E106" s="42" t="s">
        <v>44</v>
      </c>
      <c r="F106" s="43">
        <v>130</v>
      </c>
      <c r="G106" s="43">
        <v>0.52</v>
      </c>
      <c r="H106" s="43">
        <v>0.52</v>
      </c>
      <c r="I106" s="43">
        <v>12.74</v>
      </c>
      <c r="J106" s="43">
        <v>58</v>
      </c>
      <c r="K106" s="44" t="s">
        <v>45</v>
      </c>
      <c r="L106" s="43">
        <v>24.88</v>
      </c>
    </row>
    <row r="107" spans="1:12" ht="15" x14ac:dyDescent="0.25">
      <c r="A107" s="23"/>
      <c r="B107" s="15"/>
      <c r="C107" s="11"/>
      <c r="D107" s="6" t="s">
        <v>66</v>
      </c>
      <c r="E107" s="42" t="s">
        <v>106</v>
      </c>
      <c r="F107" s="43">
        <v>38</v>
      </c>
      <c r="G107" s="43">
        <v>1.71</v>
      </c>
      <c r="H107" s="43">
        <v>11.4</v>
      </c>
      <c r="I107" s="43">
        <v>22.8</v>
      </c>
      <c r="J107" s="43">
        <v>205</v>
      </c>
      <c r="K107" s="44" t="s">
        <v>55</v>
      </c>
      <c r="L107" s="43">
        <v>23.53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593</v>
      </c>
      <c r="G109" s="19">
        <f t="shared" ref="G109:J109" si="50">SUM(G102:G108)</f>
        <v>28.36</v>
      </c>
      <c r="H109" s="19">
        <f t="shared" si="50"/>
        <v>32.96</v>
      </c>
      <c r="I109" s="19">
        <f t="shared" si="50"/>
        <v>67.58</v>
      </c>
      <c r="J109" s="19">
        <f t="shared" si="50"/>
        <v>636</v>
      </c>
      <c r="K109" s="25"/>
      <c r="L109" s="19">
        <f t="shared" ref="L109" si="51">SUM(L102:L108)</f>
        <v>106.86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79</v>
      </c>
      <c r="F111" s="43">
        <v>250</v>
      </c>
      <c r="G111" s="43">
        <v>2.52</v>
      </c>
      <c r="H111" s="43">
        <v>2.98</v>
      </c>
      <c r="I111" s="43">
        <v>19.84</v>
      </c>
      <c r="J111" s="43">
        <v>116</v>
      </c>
      <c r="K111" s="44" t="s">
        <v>85</v>
      </c>
      <c r="L111" s="43">
        <v>8.51</v>
      </c>
    </row>
    <row r="112" spans="1:12" ht="15" x14ac:dyDescent="0.25">
      <c r="A112" s="23"/>
      <c r="B112" s="15"/>
      <c r="C112" s="11"/>
      <c r="D112" s="7" t="s">
        <v>28</v>
      </c>
      <c r="E112" s="42" t="s">
        <v>107</v>
      </c>
      <c r="F112" s="43">
        <v>175</v>
      </c>
      <c r="G112" s="43">
        <v>23.22</v>
      </c>
      <c r="H112" s="43">
        <v>10.14</v>
      </c>
      <c r="I112" s="43">
        <v>29.11</v>
      </c>
      <c r="J112" s="43">
        <v>301</v>
      </c>
      <c r="K112" s="44" t="s">
        <v>110</v>
      </c>
      <c r="L112" s="43">
        <v>78.23</v>
      </c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64</v>
      </c>
      <c r="F114" s="43">
        <v>221</v>
      </c>
      <c r="G114" s="43">
        <v>0.11</v>
      </c>
      <c r="H114" s="43">
        <v>0.03</v>
      </c>
      <c r="I114" s="43">
        <v>15.17</v>
      </c>
      <c r="J114" s="43">
        <v>61</v>
      </c>
      <c r="K114" s="44" t="s">
        <v>43</v>
      </c>
      <c r="L114" s="43">
        <v>5.13</v>
      </c>
    </row>
    <row r="115" spans="1:12" ht="15" x14ac:dyDescent="0.25">
      <c r="A115" s="23"/>
      <c r="B115" s="15"/>
      <c r="C115" s="11"/>
      <c r="D115" s="7" t="s">
        <v>31</v>
      </c>
      <c r="E115" s="42" t="s">
        <v>65</v>
      </c>
      <c r="F115" s="43">
        <v>30</v>
      </c>
      <c r="G115" s="43">
        <v>2.4</v>
      </c>
      <c r="H115" s="43">
        <v>0.9</v>
      </c>
      <c r="I115" s="43">
        <v>16.2</v>
      </c>
      <c r="J115" s="43">
        <v>83</v>
      </c>
      <c r="K115" s="44" t="s">
        <v>55</v>
      </c>
      <c r="L115" s="43">
        <v>2.52</v>
      </c>
    </row>
    <row r="116" spans="1:12" ht="15" x14ac:dyDescent="0.25">
      <c r="A116" s="23"/>
      <c r="B116" s="15"/>
      <c r="C116" s="11"/>
      <c r="D116" s="7" t="s">
        <v>32</v>
      </c>
      <c r="E116" s="42" t="s">
        <v>56</v>
      </c>
      <c r="F116" s="43">
        <v>32</v>
      </c>
      <c r="G116" s="43">
        <v>2.0499999999999998</v>
      </c>
      <c r="H116" s="43">
        <v>0.32</v>
      </c>
      <c r="I116" s="43">
        <v>14.72</v>
      </c>
      <c r="J116" s="43">
        <v>70</v>
      </c>
      <c r="K116" s="44" t="s">
        <v>55</v>
      </c>
      <c r="L116" s="43">
        <v>1.54</v>
      </c>
    </row>
    <row r="117" spans="1:12" ht="15" x14ac:dyDescent="0.25">
      <c r="A117" s="23"/>
      <c r="B117" s="15"/>
      <c r="C117" s="11"/>
      <c r="D117" s="6" t="s">
        <v>66</v>
      </c>
      <c r="E117" s="42" t="s">
        <v>108</v>
      </c>
      <c r="F117" s="43">
        <v>24</v>
      </c>
      <c r="G117" s="43">
        <v>1.32</v>
      </c>
      <c r="H117" s="43">
        <v>3.84</v>
      </c>
      <c r="I117" s="43">
        <v>16.8</v>
      </c>
      <c r="J117" s="43">
        <v>107</v>
      </c>
      <c r="K117" s="44" t="s">
        <v>55</v>
      </c>
      <c r="L117" s="43">
        <v>10.93</v>
      </c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732</v>
      </c>
      <c r="G119" s="19">
        <f t="shared" ref="G119:J119" si="52">SUM(G110:G118)</f>
        <v>31.619999999999997</v>
      </c>
      <c r="H119" s="19">
        <f t="shared" si="52"/>
        <v>18.21</v>
      </c>
      <c r="I119" s="19">
        <f t="shared" si="52"/>
        <v>111.84</v>
      </c>
      <c r="J119" s="19">
        <f t="shared" si="52"/>
        <v>738</v>
      </c>
      <c r="K119" s="25"/>
      <c r="L119" s="19">
        <f t="shared" ref="L119" si="53">SUM(L110:L118)</f>
        <v>106.86000000000001</v>
      </c>
    </row>
    <row r="120" spans="1:12" ht="15" x14ac:dyDescent="0.2">
      <c r="A120" s="29">
        <f>A102</f>
        <v>2</v>
      </c>
      <c r="B120" s="30">
        <f>B102</f>
        <v>1</v>
      </c>
      <c r="C120" s="57" t="s">
        <v>4</v>
      </c>
      <c r="D120" s="58"/>
      <c r="E120" s="31"/>
      <c r="F120" s="32">
        <f>F109+F119</f>
        <v>1325</v>
      </c>
      <c r="G120" s="32">
        <f t="shared" ref="G120" si="54">G109+G119</f>
        <v>59.98</v>
      </c>
      <c r="H120" s="32">
        <f t="shared" ref="H120" si="55">H109+H119</f>
        <v>51.17</v>
      </c>
      <c r="I120" s="32">
        <f t="shared" ref="I120" si="56">I109+I119</f>
        <v>179.42000000000002</v>
      </c>
      <c r="J120" s="32">
        <f t="shared" ref="J120:L120" si="57">J109+J119</f>
        <v>1374</v>
      </c>
      <c r="K120" s="32"/>
      <c r="L120" s="32">
        <f t="shared" si="57"/>
        <v>213.72000000000003</v>
      </c>
    </row>
    <row r="121" spans="1:12" ht="15.75" thickBot="1" x14ac:dyDescent="0.3">
      <c r="A121" s="14">
        <v>2</v>
      </c>
      <c r="B121" s="15">
        <v>2</v>
      </c>
      <c r="C121" s="22" t="s">
        <v>20</v>
      </c>
      <c r="D121" s="5" t="s">
        <v>21</v>
      </c>
      <c r="E121" s="39" t="s">
        <v>61</v>
      </c>
      <c r="F121" s="40">
        <v>60</v>
      </c>
      <c r="G121" s="40">
        <v>0.93</v>
      </c>
      <c r="H121" s="40">
        <v>3.05</v>
      </c>
      <c r="I121" s="40">
        <v>5.63</v>
      </c>
      <c r="J121" s="40">
        <v>54</v>
      </c>
      <c r="K121" s="41" t="s">
        <v>72</v>
      </c>
      <c r="L121" s="40">
        <v>5.03</v>
      </c>
    </row>
    <row r="122" spans="1:12" ht="15" x14ac:dyDescent="0.25">
      <c r="A122" s="14"/>
      <c r="B122" s="15"/>
      <c r="C122" s="11"/>
      <c r="D122" s="51" t="s">
        <v>21</v>
      </c>
      <c r="E122" s="42" t="s">
        <v>111</v>
      </c>
      <c r="F122" s="43">
        <v>110</v>
      </c>
      <c r="G122" s="43">
        <v>7.11</v>
      </c>
      <c r="H122" s="43">
        <v>16.55</v>
      </c>
      <c r="I122" s="43">
        <v>13.64</v>
      </c>
      <c r="J122" s="43">
        <v>232</v>
      </c>
      <c r="K122" s="44" t="s">
        <v>117</v>
      </c>
      <c r="L122" s="43">
        <v>30.21</v>
      </c>
    </row>
    <row r="123" spans="1:12" ht="15" x14ac:dyDescent="0.25">
      <c r="A123" s="14"/>
      <c r="B123" s="15"/>
      <c r="C123" s="11"/>
      <c r="D123" s="7" t="s">
        <v>22</v>
      </c>
      <c r="E123" s="42" t="s">
        <v>81</v>
      </c>
      <c r="F123" s="43">
        <v>200</v>
      </c>
      <c r="G123" s="43">
        <v>1</v>
      </c>
      <c r="H123" s="43"/>
      <c r="I123" s="43">
        <v>25</v>
      </c>
      <c r="J123" s="43">
        <v>104</v>
      </c>
      <c r="K123" s="44" t="s">
        <v>55</v>
      </c>
      <c r="L123" s="43">
        <v>14.04</v>
      </c>
    </row>
    <row r="124" spans="1:12" ht="15" x14ac:dyDescent="0.25">
      <c r="A124" s="14"/>
      <c r="B124" s="15"/>
      <c r="C124" s="11"/>
      <c r="D124" s="7" t="s">
        <v>23</v>
      </c>
      <c r="E124" s="42" t="s">
        <v>56</v>
      </c>
      <c r="F124" s="43">
        <v>15</v>
      </c>
      <c r="G124" s="43">
        <v>0.98</v>
      </c>
      <c r="H124" s="43">
        <v>0.15</v>
      </c>
      <c r="I124" s="43">
        <v>6.9</v>
      </c>
      <c r="J124" s="43">
        <v>33</v>
      </c>
      <c r="K124" s="44" t="s">
        <v>55</v>
      </c>
      <c r="L124" s="43">
        <v>0.73</v>
      </c>
    </row>
    <row r="125" spans="1:12" ht="15.75" thickBot="1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51" t="s">
        <v>21</v>
      </c>
      <c r="E126" s="42" t="s">
        <v>59</v>
      </c>
      <c r="F126" s="43">
        <v>150</v>
      </c>
      <c r="G126" s="43">
        <v>8.74</v>
      </c>
      <c r="H126" s="43">
        <v>7.71</v>
      </c>
      <c r="I126" s="43">
        <v>39.42</v>
      </c>
      <c r="J126" s="43">
        <v>262</v>
      </c>
      <c r="K126" s="44" t="s">
        <v>70</v>
      </c>
      <c r="L126" s="43">
        <v>16.2</v>
      </c>
    </row>
    <row r="127" spans="1:12" ht="15" x14ac:dyDescent="0.25">
      <c r="A127" s="14"/>
      <c r="B127" s="15"/>
      <c r="C127" s="11"/>
      <c r="D127" s="6" t="s">
        <v>66</v>
      </c>
      <c r="E127" s="42" t="s">
        <v>114</v>
      </c>
      <c r="F127" s="43">
        <v>35</v>
      </c>
      <c r="G127" s="43">
        <v>1.9</v>
      </c>
      <c r="H127" s="43">
        <v>9.5</v>
      </c>
      <c r="I127" s="43">
        <v>17</v>
      </c>
      <c r="J127" s="43">
        <v>165.9</v>
      </c>
      <c r="K127" s="44" t="s">
        <v>55</v>
      </c>
      <c r="L127" s="43">
        <v>15.45</v>
      </c>
    </row>
    <row r="128" spans="1:12" ht="15" x14ac:dyDescent="0.25">
      <c r="A128" s="14"/>
      <c r="B128" s="15"/>
      <c r="C128" s="11"/>
      <c r="D128" s="6" t="s">
        <v>113</v>
      </c>
      <c r="E128" s="42" t="s">
        <v>112</v>
      </c>
      <c r="F128" s="43">
        <v>125</v>
      </c>
      <c r="G128" s="43">
        <v>3</v>
      </c>
      <c r="H128" s="43">
        <v>2.5</v>
      </c>
      <c r="I128" s="43">
        <v>15.3</v>
      </c>
      <c r="J128" s="43">
        <v>96</v>
      </c>
      <c r="K128" s="44" t="s">
        <v>55</v>
      </c>
      <c r="L128" s="43">
        <v>25.2</v>
      </c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SUM(F121:F127)</f>
        <v>570</v>
      </c>
      <c r="G129" s="19">
        <f>SUM(G121:G128)</f>
        <v>23.66</v>
      </c>
      <c r="H129" s="19">
        <f>SUM(H121:H128)</f>
        <v>39.46</v>
      </c>
      <c r="I129" s="19">
        <f>SUM(I121:I128)</f>
        <v>122.89</v>
      </c>
      <c r="J129" s="19">
        <f>SUM(J121:J128)</f>
        <v>946.9</v>
      </c>
      <c r="K129" s="25"/>
      <c r="L129" s="19">
        <f>SUM(L121:L128)</f>
        <v>106.86</v>
      </c>
    </row>
    <row r="130" spans="1:12" ht="15" x14ac:dyDescent="0.25">
      <c r="A130" s="13">
        <f>A121</f>
        <v>2</v>
      </c>
      <c r="B130" s="13">
        <f>B121</f>
        <v>2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 t="s">
        <v>62</v>
      </c>
      <c r="F131" s="43">
        <v>250</v>
      </c>
      <c r="G131" s="43">
        <v>2</v>
      </c>
      <c r="H131" s="43">
        <v>5</v>
      </c>
      <c r="I131" s="43">
        <v>13</v>
      </c>
      <c r="J131" s="43">
        <v>105</v>
      </c>
      <c r="K131" s="44" t="s">
        <v>73</v>
      </c>
      <c r="L131" s="43">
        <v>5.08</v>
      </c>
    </row>
    <row r="132" spans="1:12" ht="15" x14ac:dyDescent="0.25">
      <c r="A132" s="14"/>
      <c r="B132" s="15"/>
      <c r="C132" s="11"/>
      <c r="D132" s="7" t="s">
        <v>28</v>
      </c>
      <c r="E132" s="42" t="s">
        <v>115</v>
      </c>
      <c r="F132" s="43">
        <v>175</v>
      </c>
      <c r="G132" s="43">
        <v>13.67</v>
      </c>
      <c r="H132" s="43">
        <v>23.6</v>
      </c>
      <c r="I132" s="43">
        <v>17.57</v>
      </c>
      <c r="J132" s="43">
        <v>337</v>
      </c>
      <c r="K132" s="44" t="s">
        <v>118</v>
      </c>
      <c r="L132" s="43">
        <v>63.42</v>
      </c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 t="s">
        <v>116</v>
      </c>
      <c r="F134" s="43">
        <v>200</v>
      </c>
      <c r="G134" s="43">
        <v>0.35</v>
      </c>
      <c r="H134" s="43">
        <v>0.08</v>
      </c>
      <c r="I134" s="43">
        <v>29.85</v>
      </c>
      <c r="J134" s="43">
        <v>122</v>
      </c>
      <c r="K134" s="44">
        <v>349</v>
      </c>
      <c r="L134" s="43">
        <v>8.75</v>
      </c>
    </row>
    <row r="135" spans="1:12" ht="15" x14ac:dyDescent="0.25">
      <c r="A135" s="14"/>
      <c r="B135" s="15"/>
      <c r="C135" s="11"/>
      <c r="D135" s="7" t="s">
        <v>31</v>
      </c>
      <c r="E135" s="42" t="s">
        <v>65</v>
      </c>
      <c r="F135" s="43">
        <v>20</v>
      </c>
      <c r="G135" s="43">
        <v>1.6</v>
      </c>
      <c r="H135" s="43">
        <v>0.6</v>
      </c>
      <c r="I135" s="43">
        <v>10.8</v>
      </c>
      <c r="J135" s="43">
        <v>55</v>
      </c>
      <c r="K135" s="44" t="s">
        <v>55</v>
      </c>
      <c r="L135" s="43">
        <v>1.68</v>
      </c>
    </row>
    <row r="136" spans="1:12" ht="15" x14ac:dyDescent="0.25">
      <c r="A136" s="14"/>
      <c r="B136" s="15"/>
      <c r="C136" s="11"/>
      <c r="D136" s="7" t="s">
        <v>32</v>
      </c>
      <c r="E136" s="42" t="s">
        <v>56</v>
      </c>
      <c r="F136" s="43">
        <v>23</v>
      </c>
      <c r="G136" s="43">
        <v>1.5</v>
      </c>
      <c r="H136" s="43">
        <v>0.23</v>
      </c>
      <c r="I136" s="43">
        <v>10.58</v>
      </c>
      <c r="J136" s="43">
        <v>50</v>
      </c>
      <c r="K136" s="44" t="s">
        <v>55</v>
      </c>
      <c r="L136" s="43">
        <v>1.1299999999999999</v>
      </c>
    </row>
    <row r="137" spans="1:12" ht="15" x14ac:dyDescent="0.25">
      <c r="A137" s="14"/>
      <c r="B137" s="15"/>
      <c r="C137" s="11"/>
      <c r="D137" s="7" t="s">
        <v>24</v>
      </c>
      <c r="E137" s="42" t="s">
        <v>44</v>
      </c>
      <c r="F137" s="43">
        <v>140</v>
      </c>
      <c r="G137" s="43">
        <v>0.56000000000000005</v>
      </c>
      <c r="H137" s="43">
        <v>0.56000000000000005</v>
      </c>
      <c r="I137" s="43">
        <v>13.72</v>
      </c>
      <c r="J137" s="43">
        <v>62</v>
      </c>
      <c r="K137" s="44" t="s">
        <v>45</v>
      </c>
      <c r="L137" s="43">
        <v>26.8</v>
      </c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SUM(F130:F138)</f>
        <v>808</v>
      </c>
      <c r="G139" s="19">
        <f t="shared" ref="G139:J139" si="58">SUM(G130:G138)</f>
        <v>19.68</v>
      </c>
      <c r="H139" s="19">
        <f t="shared" si="58"/>
        <v>30.07</v>
      </c>
      <c r="I139" s="19">
        <f t="shared" si="58"/>
        <v>95.52</v>
      </c>
      <c r="J139" s="19">
        <f t="shared" si="58"/>
        <v>731</v>
      </c>
      <c r="K139" s="25"/>
      <c r="L139" s="19">
        <f t="shared" ref="L139" si="59">SUM(L130:L138)</f>
        <v>106.86</v>
      </c>
    </row>
    <row r="140" spans="1:12" ht="15" x14ac:dyDescent="0.2">
      <c r="A140" s="33">
        <f>A121</f>
        <v>2</v>
      </c>
      <c r="B140" s="33">
        <f>B121</f>
        <v>2</v>
      </c>
      <c r="C140" s="57" t="s">
        <v>4</v>
      </c>
      <c r="D140" s="58"/>
      <c r="E140" s="31"/>
      <c r="F140" s="32">
        <f>F129+F139</f>
        <v>1378</v>
      </c>
      <c r="G140" s="32">
        <f t="shared" ref="G140" si="60">G129+G139</f>
        <v>43.34</v>
      </c>
      <c r="H140" s="32">
        <f t="shared" ref="H140" si="61">H129+H139</f>
        <v>69.53</v>
      </c>
      <c r="I140" s="32">
        <f t="shared" ref="I140" si="62">I129+I139</f>
        <v>218.41</v>
      </c>
      <c r="J140" s="32">
        <f t="shared" ref="J140:L140" si="63">J129+J139</f>
        <v>1677.9</v>
      </c>
      <c r="K140" s="32"/>
      <c r="L140" s="32">
        <f t="shared" si="63"/>
        <v>213.72</v>
      </c>
    </row>
    <row r="141" spans="1:12" ht="15.75" thickBot="1" x14ac:dyDescent="0.3">
      <c r="A141" s="20">
        <v>2</v>
      </c>
      <c r="B141" s="21">
        <v>3</v>
      </c>
      <c r="C141" s="22" t="s">
        <v>20</v>
      </c>
      <c r="D141" s="5" t="s">
        <v>21</v>
      </c>
      <c r="E141" s="39" t="s">
        <v>119</v>
      </c>
      <c r="F141" s="40">
        <v>70</v>
      </c>
      <c r="G141" s="40">
        <v>1.0900000000000001</v>
      </c>
      <c r="H141" s="40">
        <v>0.08</v>
      </c>
      <c r="I141" s="40">
        <v>9</v>
      </c>
      <c r="J141" s="40">
        <v>41</v>
      </c>
      <c r="K141" s="41" t="s">
        <v>126</v>
      </c>
      <c r="L141" s="40">
        <v>8.33</v>
      </c>
    </row>
    <row r="142" spans="1:12" ht="15" x14ac:dyDescent="0.25">
      <c r="A142" s="23"/>
      <c r="B142" s="15"/>
      <c r="C142" s="11"/>
      <c r="D142" s="5" t="s">
        <v>21</v>
      </c>
      <c r="E142" s="42" t="s">
        <v>120</v>
      </c>
      <c r="F142" s="43">
        <v>110</v>
      </c>
      <c r="G142" s="43">
        <v>17.29</v>
      </c>
      <c r="H142" s="43">
        <v>12.08</v>
      </c>
      <c r="I142" s="43">
        <v>30.75</v>
      </c>
      <c r="J142" s="43">
        <v>301</v>
      </c>
      <c r="K142" s="44" t="s">
        <v>127</v>
      </c>
      <c r="L142" s="43">
        <v>53.02</v>
      </c>
    </row>
    <row r="143" spans="1:12" ht="15" x14ac:dyDescent="0.25">
      <c r="A143" s="23"/>
      <c r="B143" s="15"/>
      <c r="C143" s="11"/>
      <c r="D143" s="7" t="s">
        <v>22</v>
      </c>
      <c r="E143" s="42" t="s">
        <v>121</v>
      </c>
      <c r="F143" s="43">
        <v>200</v>
      </c>
      <c r="G143" s="43">
        <v>2.06</v>
      </c>
      <c r="H143" s="43">
        <v>1.8</v>
      </c>
      <c r="I143" s="43">
        <v>28.54</v>
      </c>
      <c r="J143" s="43">
        <v>139</v>
      </c>
      <c r="K143" s="44" t="s">
        <v>128</v>
      </c>
      <c r="L143" s="43">
        <v>14.89</v>
      </c>
    </row>
    <row r="144" spans="1:12" ht="15.75" customHeight="1" x14ac:dyDescent="0.25">
      <c r="A144" s="23"/>
      <c r="B144" s="15"/>
      <c r="C144" s="11"/>
      <c r="D144" s="7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24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 t="s">
        <v>66</v>
      </c>
      <c r="E146" s="42" t="s">
        <v>122</v>
      </c>
      <c r="F146" s="43">
        <v>75</v>
      </c>
      <c r="G146" s="43">
        <v>1.9</v>
      </c>
      <c r="H146" s="43">
        <v>9.5</v>
      </c>
      <c r="I146" s="43">
        <v>17</v>
      </c>
      <c r="J146" s="43">
        <v>166</v>
      </c>
      <c r="K146" s="44" t="s">
        <v>55</v>
      </c>
      <c r="L146" s="43">
        <v>30.62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455</v>
      </c>
      <c r="G148" s="19">
        <f t="shared" ref="G148:J148" si="64">SUM(G141:G147)</f>
        <v>22.339999999999996</v>
      </c>
      <c r="H148" s="19">
        <f t="shared" si="64"/>
        <v>23.46</v>
      </c>
      <c r="I148" s="19">
        <f t="shared" si="64"/>
        <v>85.289999999999992</v>
      </c>
      <c r="J148" s="19">
        <f t="shared" si="64"/>
        <v>647</v>
      </c>
      <c r="K148" s="25"/>
      <c r="L148" s="19">
        <f t="shared" ref="L148" si="65">SUM(L141:L147)</f>
        <v>106.86000000000001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 t="s">
        <v>48</v>
      </c>
      <c r="F150" s="43">
        <v>250</v>
      </c>
      <c r="G150" s="43">
        <v>1.77</v>
      </c>
      <c r="H150" s="43">
        <v>4.95</v>
      </c>
      <c r="I150" s="43">
        <v>7.9</v>
      </c>
      <c r="J150" s="43">
        <v>83</v>
      </c>
      <c r="K150" s="44" t="s">
        <v>49</v>
      </c>
      <c r="L150" s="43">
        <v>8.73</v>
      </c>
    </row>
    <row r="151" spans="1:12" ht="15" x14ac:dyDescent="0.25">
      <c r="A151" s="23"/>
      <c r="B151" s="15"/>
      <c r="C151" s="11"/>
      <c r="D151" s="7" t="s">
        <v>28</v>
      </c>
      <c r="E151" s="42" t="s">
        <v>123</v>
      </c>
      <c r="F151" s="43">
        <v>90</v>
      </c>
      <c r="G151" s="43">
        <v>16.59</v>
      </c>
      <c r="H151" s="43">
        <v>15.73</v>
      </c>
      <c r="I151" s="43">
        <v>6</v>
      </c>
      <c r="J151" s="43">
        <v>232</v>
      </c>
      <c r="K151" s="44" t="s">
        <v>129</v>
      </c>
      <c r="L151" s="43">
        <v>56.55</v>
      </c>
    </row>
    <row r="152" spans="1:12" ht="15" x14ac:dyDescent="0.25">
      <c r="A152" s="23"/>
      <c r="B152" s="15"/>
      <c r="C152" s="11"/>
      <c r="D152" s="7" t="s">
        <v>29</v>
      </c>
      <c r="E152" s="42" t="s">
        <v>96</v>
      </c>
      <c r="F152" s="43">
        <v>150</v>
      </c>
      <c r="G152" s="43">
        <v>4.0999999999999996</v>
      </c>
      <c r="H152" s="43">
        <v>6.3</v>
      </c>
      <c r="I152" s="43">
        <v>33.729999999999997</v>
      </c>
      <c r="J152" s="43">
        <v>208</v>
      </c>
      <c r="K152" s="44" t="s">
        <v>101</v>
      </c>
      <c r="L152" s="43">
        <v>17.57</v>
      </c>
    </row>
    <row r="153" spans="1:12" ht="15" x14ac:dyDescent="0.25">
      <c r="A153" s="23"/>
      <c r="B153" s="15"/>
      <c r="C153" s="11"/>
      <c r="D153" s="7" t="s">
        <v>30</v>
      </c>
      <c r="E153" s="42" t="s">
        <v>124</v>
      </c>
      <c r="F153" s="43">
        <v>200</v>
      </c>
      <c r="G153" s="43"/>
      <c r="H153" s="43"/>
      <c r="I153" s="43">
        <v>19</v>
      </c>
      <c r="J153" s="43">
        <v>76</v>
      </c>
      <c r="K153" s="44" t="s">
        <v>55</v>
      </c>
      <c r="L153" s="43">
        <v>9.57</v>
      </c>
    </row>
    <row r="154" spans="1:12" ht="15" x14ac:dyDescent="0.25">
      <c r="A154" s="23"/>
      <c r="B154" s="15"/>
      <c r="C154" s="11"/>
      <c r="D154" s="7" t="s">
        <v>31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32</v>
      </c>
      <c r="E155" s="42" t="s">
        <v>56</v>
      </c>
      <c r="F155" s="43">
        <v>38</v>
      </c>
      <c r="G155" s="43">
        <v>2.4700000000000002</v>
      </c>
      <c r="H155" s="43">
        <v>0.38</v>
      </c>
      <c r="I155" s="43">
        <v>5.98</v>
      </c>
      <c r="J155" s="43">
        <v>37</v>
      </c>
      <c r="K155" s="44" t="s">
        <v>55</v>
      </c>
      <c r="L155" s="43">
        <v>1.87</v>
      </c>
    </row>
    <row r="156" spans="1:12" ht="15" x14ac:dyDescent="0.25">
      <c r="A156" s="23"/>
      <c r="B156" s="15"/>
      <c r="C156" s="11"/>
      <c r="D156" s="6" t="s">
        <v>66</v>
      </c>
      <c r="E156" s="42" t="s">
        <v>125</v>
      </c>
      <c r="F156" s="43">
        <v>25</v>
      </c>
      <c r="G156" s="43">
        <v>2.2000000000000002</v>
      </c>
      <c r="H156" s="43">
        <v>5.13</v>
      </c>
      <c r="I156" s="43">
        <v>13.9</v>
      </c>
      <c r="J156" s="43">
        <v>111</v>
      </c>
      <c r="K156" s="44" t="s">
        <v>55</v>
      </c>
      <c r="L156" s="43">
        <v>12.57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753</v>
      </c>
      <c r="G158" s="19">
        <f t="shared" ref="G158:J158" si="66">SUM(G149:G157)</f>
        <v>27.13</v>
      </c>
      <c r="H158" s="19">
        <f t="shared" si="66"/>
        <v>32.49</v>
      </c>
      <c r="I158" s="19">
        <f t="shared" si="66"/>
        <v>86.51</v>
      </c>
      <c r="J158" s="19">
        <f t="shared" si="66"/>
        <v>747</v>
      </c>
      <c r="K158" s="25"/>
      <c r="L158" s="19">
        <f t="shared" ref="L158" si="67">SUM(L149:L157)</f>
        <v>106.85999999999999</v>
      </c>
    </row>
    <row r="159" spans="1:12" ht="15" x14ac:dyDescent="0.2">
      <c r="A159" s="29">
        <f>A141</f>
        <v>2</v>
      </c>
      <c r="B159" s="30">
        <f>B141</f>
        <v>3</v>
      </c>
      <c r="C159" s="57" t="s">
        <v>4</v>
      </c>
      <c r="D159" s="58"/>
      <c r="E159" s="31"/>
      <c r="F159" s="32">
        <f>F148+F158</f>
        <v>1208</v>
      </c>
      <c r="G159" s="32">
        <f t="shared" ref="G159" si="68">G148+G158</f>
        <v>49.47</v>
      </c>
      <c r="H159" s="32">
        <f t="shared" ref="H159" si="69">H148+H158</f>
        <v>55.95</v>
      </c>
      <c r="I159" s="32">
        <f t="shared" ref="I159" si="70">I148+I158</f>
        <v>171.8</v>
      </c>
      <c r="J159" s="32">
        <f t="shared" ref="J159:L159" si="71">J148+J158</f>
        <v>1394</v>
      </c>
      <c r="K159" s="32"/>
      <c r="L159" s="32">
        <f t="shared" si="71"/>
        <v>213.72</v>
      </c>
    </row>
    <row r="160" spans="1:12" ht="15.75" thickBot="1" x14ac:dyDescent="0.3">
      <c r="A160" s="20">
        <v>2</v>
      </c>
      <c r="B160" s="21">
        <v>4</v>
      </c>
      <c r="C160" s="22" t="s">
        <v>20</v>
      </c>
      <c r="D160" s="5" t="s">
        <v>21</v>
      </c>
      <c r="E160" s="39" t="s">
        <v>94</v>
      </c>
      <c r="F160" s="40">
        <v>60</v>
      </c>
      <c r="G160" s="40">
        <v>0.54</v>
      </c>
      <c r="H160" s="40">
        <v>0.12</v>
      </c>
      <c r="I160" s="40">
        <v>1.62</v>
      </c>
      <c r="J160" s="40">
        <v>10</v>
      </c>
      <c r="K160" s="41" t="s">
        <v>47</v>
      </c>
      <c r="L160" s="40">
        <v>7.46</v>
      </c>
    </row>
    <row r="161" spans="1:12" ht="15" x14ac:dyDescent="0.25">
      <c r="A161" s="23"/>
      <c r="B161" s="15"/>
      <c r="C161" s="11"/>
      <c r="D161" s="5" t="s">
        <v>21</v>
      </c>
      <c r="E161" s="42" t="s">
        <v>130</v>
      </c>
      <c r="F161" s="43">
        <v>90</v>
      </c>
      <c r="G161" s="43">
        <v>12.92</v>
      </c>
      <c r="H161" s="43">
        <v>13.46</v>
      </c>
      <c r="I161" s="43">
        <v>7.76</v>
      </c>
      <c r="J161" s="43">
        <v>204</v>
      </c>
      <c r="K161" s="44" t="s">
        <v>134</v>
      </c>
      <c r="L161" s="43">
        <v>49.4</v>
      </c>
    </row>
    <row r="162" spans="1:12" ht="15" x14ac:dyDescent="0.25">
      <c r="A162" s="23"/>
      <c r="B162" s="15"/>
      <c r="C162" s="11"/>
      <c r="D162" s="7" t="s">
        <v>22</v>
      </c>
      <c r="E162" s="42" t="s">
        <v>131</v>
      </c>
      <c r="F162" s="43">
        <v>215</v>
      </c>
      <c r="G162" s="43">
        <v>7.0000000000000007E-2</v>
      </c>
      <c r="H162" s="43">
        <v>0.02</v>
      </c>
      <c r="I162" s="43">
        <v>15</v>
      </c>
      <c r="J162" s="43">
        <v>60</v>
      </c>
      <c r="K162" s="44" t="s">
        <v>135</v>
      </c>
      <c r="L162" s="43">
        <v>2.7</v>
      </c>
    </row>
    <row r="163" spans="1:12" ht="15" x14ac:dyDescent="0.25">
      <c r="A163" s="23"/>
      <c r="B163" s="15"/>
      <c r="C163" s="11"/>
      <c r="D163" s="7" t="s">
        <v>23</v>
      </c>
      <c r="E163" s="42" t="s">
        <v>56</v>
      </c>
      <c r="F163" s="43">
        <v>21</v>
      </c>
      <c r="G163" s="43">
        <v>1.37</v>
      </c>
      <c r="H163" s="43">
        <v>0.21</v>
      </c>
      <c r="I163" s="43">
        <v>9.66</v>
      </c>
      <c r="J163" s="43">
        <v>46</v>
      </c>
      <c r="K163" s="44" t="s">
        <v>55</v>
      </c>
      <c r="L163" s="43">
        <v>1</v>
      </c>
    </row>
    <row r="164" spans="1:12" ht="15.75" thickBot="1" x14ac:dyDescent="0.3">
      <c r="A164" s="23"/>
      <c r="B164" s="15"/>
      <c r="C164" s="11"/>
      <c r="D164" s="7" t="s">
        <v>24</v>
      </c>
      <c r="E164" s="42" t="s">
        <v>132</v>
      </c>
      <c r="F164" s="43">
        <v>160</v>
      </c>
      <c r="G164" s="43">
        <v>0.64</v>
      </c>
      <c r="H164" s="43">
        <v>0.64</v>
      </c>
      <c r="I164" s="43">
        <v>15.68</v>
      </c>
      <c r="J164" s="43">
        <v>71</v>
      </c>
      <c r="K164" s="44" t="s">
        <v>136</v>
      </c>
      <c r="L164" s="43">
        <v>30.62</v>
      </c>
    </row>
    <row r="165" spans="1:12" ht="15" x14ac:dyDescent="0.25">
      <c r="A165" s="23"/>
      <c r="B165" s="15"/>
      <c r="C165" s="11"/>
      <c r="D165" s="5" t="s">
        <v>21</v>
      </c>
      <c r="E165" s="42" t="s">
        <v>88</v>
      </c>
      <c r="F165" s="43">
        <v>150</v>
      </c>
      <c r="G165" s="43">
        <v>3.39</v>
      </c>
      <c r="H165" s="43">
        <v>4.51</v>
      </c>
      <c r="I165" s="43">
        <v>22.61</v>
      </c>
      <c r="J165" s="43">
        <v>145</v>
      </c>
      <c r="K165" s="44" t="s">
        <v>75</v>
      </c>
      <c r="L165" s="43">
        <v>15.68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696</v>
      </c>
      <c r="G167" s="19">
        <f t="shared" ref="G167:J167" si="72">SUM(G160:G166)</f>
        <v>18.930000000000003</v>
      </c>
      <c r="H167" s="19">
        <f t="shared" si="72"/>
        <v>18.96</v>
      </c>
      <c r="I167" s="19">
        <f t="shared" si="72"/>
        <v>72.33</v>
      </c>
      <c r="J167" s="19">
        <f t="shared" si="72"/>
        <v>536</v>
      </c>
      <c r="K167" s="25"/>
      <c r="L167" s="19">
        <f t="shared" ref="L167" si="73">SUM(L160:L166)</f>
        <v>106.86000000000001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 t="s">
        <v>79</v>
      </c>
      <c r="F169" s="43">
        <v>200</v>
      </c>
      <c r="G169" s="43">
        <v>2.02</v>
      </c>
      <c r="H169" s="43">
        <v>2.38</v>
      </c>
      <c r="I169" s="43">
        <v>15.88</v>
      </c>
      <c r="J169" s="43">
        <v>93</v>
      </c>
      <c r="K169" s="44" t="s">
        <v>85</v>
      </c>
      <c r="L169" s="43">
        <v>6.8</v>
      </c>
    </row>
    <row r="170" spans="1:12" ht="15" x14ac:dyDescent="0.25">
      <c r="A170" s="23"/>
      <c r="B170" s="15"/>
      <c r="C170" s="11"/>
      <c r="D170" s="7" t="s">
        <v>28</v>
      </c>
      <c r="E170" s="42" t="s">
        <v>133</v>
      </c>
      <c r="F170" s="43">
        <v>90</v>
      </c>
      <c r="G170" s="43">
        <v>11.64</v>
      </c>
      <c r="H170" s="43">
        <v>13.42</v>
      </c>
      <c r="I170" s="43">
        <v>2.2999999999999998</v>
      </c>
      <c r="J170" s="43">
        <v>177</v>
      </c>
      <c r="K170" s="44" t="s">
        <v>69</v>
      </c>
      <c r="L170" s="43">
        <v>75.260000000000005</v>
      </c>
    </row>
    <row r="171" spans="1:12" ht="15" x14ac:dyDescent="0.25">
      <c r="A171" s="23"/>
      <c r="B171" s="15"/>
      <c r="C171" s="11"/>
      <c r="D171" s="7" t="s">
        <v>29</v>
      </c>
      <c r="E171" s="42" t="s">
        <v>59</v>
      </c>
      <c r="F171" s="43">
        <v>150</v>
      </c>
      <c r="G171" s="43">
        <v>8.74</v>
      </c>
      <c r="H171" s="43">
        <v>7.71</v>
      </c>
      <c r="I171" s="43">
        <v>39.42</v>
      </c>
      <c r="J171" s="43">
        <v>262</v>
      </c>
      <c r="K171" s="44" t="s">
        <v>70</v>
      </c>
      <c r="L171" s="43">
        <v>16.2</v>
      </c>
    </row>
    <row r="172" spans="1:12" ht="15" x14ac:dyDescent="0.25">
      <c r="A172" s="23"/>
      <c r="B172" s="15"/>
      <c r="C172" s="11"/>
      <c r="D172" s="7" t="s">
        <v>30</v>
      </c>
      <c r="E172" s="42" t="s">
        <v>64</v>
      </c>
      <c r="F172" s="43">
        <v>219</v>
      </c>
      <c r="G172" s="43">
        <v>0.1</v>
      </c>
      <c r="H172" s="43">
        <v>0.03</v>
      </c>
      <c r="I172" s="43">
        <v>15.11</v>
      </c>
      <c r="J172" s="43">
        <v>61</v>
      </c>
      <c r="K172" s="44" t="s">
        <v>43</v>
      </c>
      <c r="L172" s="43">
        <v>4.4400000000000004</v>
      </c>
    </row>
    <row r="173" spans="1:12" ht="15" x14ac:dyDescent="0.25">
      <c r="A173" s="23"/>
      <c r="B173" s="15"/>
      <c r="C173" s="11"/>
      <c r="D173" s="7" t="s">
        <v>31</v>
      </c>
      <c r="E173" s="42" t="s">
        <v>65</v>
      </c>
      <c r="F173" s="43">
        <v>30</v>
      </c>
      <c r="G173" s="43">
        <v>2.4</v>
      </c>
      <c r="H173" s="43">
        <v>0.9</v>
      </c>
      <c r="I173" s="43">
        <v>16.2</v>
      </c>
      <c r="J173" s="43">
        <v>83</v>
      </c>
      <c r="K173" s="44" t="s">
        <v>55</v>
      </c>
      <c r="L173" s="43">
        <v>2.52</v>
      </c>
    </row>
    <row r="174" spans="1:12" ht="15" x14ac:dyDescent="0.25">
      <c r="A174" s="23"/>
      <c r="B174" s="15"/>
      <c r="C174" s="11"/>
      <c r="D174" s="7" t="s">
        <v>32</v>
      </c>
      <c r="E174" s="42" t="s">
        <v>56</v>
      </c>
      <c r="F174" s="43">
        <v>33</v>
      </c>
      <c r="G174" s="43">
        <v>2.15</v>
      </c>
      <c r="H174" s="43">
        <v>0.33</v>
      </c>
      <c r="I174" s="43">
        <v>15.18</v>
      </c>
      <c r="J174" s="43">
        <v>72</v>
      </c>
      <c r="K174" s="44" t="s">
        <v>55</v>
      </c>
      <c r="L174" s="43">
        <v>1.64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722</v>
      </c>
      <c r="G177" s="19">
        <f t="shared" ref="G177:J177" si="74">SUM(G168:G176)</f>
        <v>27.049999999999997</v>
      </c>
      <c r="H177" s="19">
        <f t="shared" si="74"/>
        <v>24.77</v>
      </c>
      <c r="I177" s="19">
        <f t="shared" si="74"/>
        <v>104.09</v>
      </c>
      <c r="J177" s="19">
        <f t="shared" si="74"/>
        <v>748</v>
      </c>
      <c r="K177" s="25"/>
      <c r="L177" s="19">
        <f t="shared" ref="L177" si="75">SUM(L168:L176)</f>
        <v>106.86</v>
      </c>
    </row>
    <row r="178" spans="1:12" ht="15" x14ac:dyDescent="0.2">
      <c r="A178" s="29">
        <f>A160</f>
        <v>2</v>
      </c>
      <c r="B178" s="30">
        <f>B160</f>
        <v>4</v>
      </c>
      <c r="C178" s="57" t="s">
        <v>4</v>
      </c>
      <c r="D178" s="58"/>
      <c r="E178" s="31"/>
      <c r="F178" s="32">
        <f>F167+F177</f>
        <v>1418</v>
      </c>
      <c r="G178" s="32">
        <f t="shared" ref="G178" si="76">G167+G177</f>
        <v>45.980000000000004</v>
      </c>
      <c r="H178" s="32">
        <f t="shared" ref="H178" si="77">H167+H177</f>
        <v>43.730000000000004</v>
      </c>
      <c r="I178" s="32">
        <f t="shared" ref="I178" si="78">I167+I177</f>
        <v>176.42000000000002</v>
      </c>
      <c r="J178" s="32">
        <f t="shared" ref="J178:L178" si="79">J167+J177</f>
        <v>1284</v>
      </c>
      <c r="K178" s="32"/>
      <c r="L178" s="32">
        <f t="shared" si="79"/>
        <v>213.72000000000003</v>
      </c>
    </row>
    <row r="179" spans="1:12" ht="15.75" thickBot="1" x14ac:dyDescent="0.3">
      <c r="A179" s="20">
        <v>2</v>
      </c>
      <c r="B179" s="21">
        <v>5</v>
      </c>
      <c r="C179" s="22" t="s">
        <v>20</v>
      </c>
      <c r="D179" s="5" t="s">
        <v>21</v>
      </c>
      <c r="E179" s="39" t="s">
        <v>137</v>
      </c>
      <c r="F179" s="40">
        <v>60</v>
      </c>
      <c r="G179" s="40">
        <v>0.48</v>
      </c>
      <c r="H179" s="40">
        <v>0.06</v>
      </c>
      <c r="I179" s="40">
        <v>1.5</v>
      </c>
      <c r="J179" s="40">
        <v>8</v>
      </c>
      <c r="K179" s="41" t="s">
        <v>47</v>
      </c>
      <c r="L179" s="40">
        <v>10.98</v>
      </c>
    </row>
    <row r="180" spans="1:12" ht="15" x14ac:dyDescent="0.25">
      <c r="A180" s="23"/>
      <c r="B180" s="15"/>
      <c r="C180" s="11"/>
      <c r="D180" s="5" t="s">
        <v>21</v>
      </c>
      <c r="E180" s="42" t="s">
        <v>107</v>
      </c>
      <c r="F180" s="43">
        <v>175</v>
      </c>
      <c r="G180" s="43">
        <v>23.22</v>
      </c>
      <c r="H180" s="43">
        <v>10.14</v>
      </c>
      <c r="I180" s="43">
        <v>29.11</v>
      </c>
      <c r="J180" s="43">
        <v>301</v>
      </c>
      <c r="K180" s="44" t="s">
        <v>110</v>
      </c>
      <c r="L180" s="43">
        <v>78.23</v>
      </c>
    </row>
    <row r="181" spans="1:12" ht="15" x14ac:dyDescent="0.25">
      <c r="A181" s="23"/>
      <c r="B181" s="15"/>
      <c r="C181" s="11"/>
      <c r="D181" s="7" t="s">
        <v>22</v>
      </c>
      <c r="E181" s="42" t="s">
        <v>131</v>
      </c>
      <c r="F181" s="43">
        <v>215</v>
      </c>
      <c r="G181" s="43">
        <v>7.0000000000000007E-2</v>
      </c>
      <c r="H181" s="43">
        <v>0.02</v>
      </c>
      <c r="I181" s="43">
        <v>15</v>
      </c>
      <c r="J181" s="43">
        <v>60</v>
      </c>
      <c r="K181" s="44" t="s">
        <v>135</v>
      </c>
      <c r="L181" s="43">
        <v>2.7</v>
      </c>
    </row>
    <row r="182" spans="1:12" ht="15" x14ac:dyDescent="0.25">
      <c r="A182" s="23"/>
      <c r="B182" s="15"/>
      <c r="C182" s="11"/>
      <c r="D182" s="7" t="s">
        <v>23</v>
      </c>
      <c r="E182" s="42" t="s">
        <v>56</v>
      </c>
      <c r="F182" s="43">
        <v>20</v>
      </c>
      <c r="G182" s="43">
        <v>1.3</v>
      </c>
      <c r="H182" s="43">
        <v>0.2</v>
      </c>
      <c r="I182" s="43">
        <v>9.1999999999999993</v>
      </c>
      <c r="J182" s="43">
        <v>44</v>
      </c>
      <c r="K182" s="44" t="s">
        <v>55</v>
      </c>
      <c r="L182" s="43">
        <v>0.98</v>
      </c>
    </row>
    <row r="183" spans="1:12" ht="15" x14ac:dyDescent="0.25">
      <c r="A183" s="23"/>
      <c r="B183" s="15"/>
      <c r="C183" s="11"/>
      <c r="D183" s="7" t="s">
        <v>24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31</v>
      </c>
      <c r="E184" s="42" t="s">
        <v>65</v>
      </c>
      <c r="F184" s="43">
        <v>10</v>
      </c>
      <c r="G184" s="43">
        <v>0.8</v>
      </c>
      <c r="H184" s="43">
        <v>0.3</v>
      </c>
      <c r="I184" s="43">
        <v>5.4</v>
      </c>
      <c r="J184" s="43">
        <v>28</v>
      </c>
      <c r="K184" s="44" t="s">
        <v>55</v>
      </c>
      <c r="L184" s="43">
        <v>1.22</v>
      </c>
    </row>
    <row r="185" spans="1:12" ht="15" x14ac:dyDescent="0.25">
      <c r="A185" s="23"/>
      <c r="B185" s="15"/>
      <c r="C185" s="11"/>
      <c r="D185" s="6" t="s">
        <v>66</v>
      </c>
      <c r="E185" s="42" t="s">
        <v>138</v>
      </c>
      <c r="F185" s="43">
        <v>25</v>
      </c>
      <c r="G185" s="43">
        <v>2.2000000000000002</v>
      </c>
      <c r="H185" s="43">
        <v>5.13</v>
      </c>
      <c r="I185" s="43">
        <v>13.9</v>
      </c>
      <c r="J185" s="43">
        <v>111</v>
      </c>
      <c r="K185" s="44" t="s">
        <v>55</v>
      </c>
      <c r="L185" s="43">
        <v>12.75</v>
      </c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505</v>
      </c>
      <c r="G186" s="19">
        <f t="shared" ref="G186:J186" si="80">SUM(G179:G185)</f>
        <v>28.07</v>
      </c>
      <c r="H186" s="19">
        <f t="shared" si="80"/>
        <v>15.850000000000001</v>
      </c>
      <c r="I186" s="19">
        <f t="shared" si="80"/>
        <v>74.11</v>
      </c>
      <c r="J186" s="19">
        <f t="shared" si="80"/>
        <v>552</v>
      </c>
      <c r="K186" s="25"/>
      <c r="L186" s="19">
        <f t="shared" ref="L186" si="81">SUM(L179:L185)</f>
        <v>106.86000000000001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 t="s">
        <v>90</v>
      </c>
      <c r="F188" s="43">
        <v>250</v>
      </c>
      <c r="G188" s="43">
        <v>2.02</v>
      </c>
      <c r="H188" s="43">
        <v>5.09</v>
      </c>
      <c r="I188" s="43">
        <v>11.98</v>
      </c>
      <c r="J188" s="43">
        <v>102</v>
      </c>
      <c r="K188" s="44" t="s">
        <v>92</v>
      </c>
      <c r="L188" s="43">
        <v>11</v>
      </c>
    </row>
    <row r="189" spans="1:12" ht="15" x14ac:dyDescent="0.25">
      <c r="A189" s="23"/>
      <c r="B189" s="15"/>
      <c r="C189" s="11"/>
      <c r="D189" s="7" t="s">
        <v>28</v>
      </c>
      <c r="E189" s="42" t="s">
        <v>139</v>
      </c>
      <c r="F189" s="43">
        <v>110</v>
      </c>
      <c r="G189" s="43">
        <v>18.68</v>
      </c>
      <c r="H189" s="43">
        <v>22.56</v>
      </c>
      <c r="I189" s="43">
        <v>7.64</v>
      </c>
      <c r="J189" s="43">
        <v>308</v>
      </c>
      <c r="K189" s="44" t="s">
        <v>140</v>
      </c>
      <c r="L189" s="43">
        <v>67.67</v>
      </c>
    </row>
    <row r="190" spans="1:12" ht="15" x14ac:dyDescent="0.25">
      <c r="A190" s="23"/>
      <c r="B190" s="15"/>
      <c r="C190" s="11"/>
      <c r="D190" s="7" t="s">
        <v>29</v>
      </c>
      <c r="E190" s="42" t="s">
        <v>96</v>
      </c>
      <c r="F190" s="43">
        <v>150</v>
      </c>
      <c r="G190" s="43">
        <v>4.0999999999999996</v>
      </c>
      <c r="H190" s="43">
        <v>6.3</v>
      </c>
      <c r="I190" s="43">
        <v>33.729999999999997</v>
      </c>
      <c r="J190" s="43">
        <v>208</v>
      </c>
      <c r="K190" s="44" t="s">
        <v>101</v>
      </c>
      <c r="L190" s="43">
        <v>17.57</v>
      </c>
    </row>
    <row r="191" spans="1:12" ht="15" x14ac:dyDescent="0.25">
      <c r="A191" s="23"/>
      <c r="B191" s="15"/>
      <c r="C191" s="11"/>
      <c r="D191" s="7" t="s">
        <v>30</v>
      </c>
      <c r="E191" s="42" t="s">
        <v>60</v>
      </c>
      <c r="F191" s="43">
        <v>200</v>
      </c>
      <c r="G191" s="43">
        <v>0.12</v>
      </c>
      <c r="H191" s="43"/>
      <c r="I191" s="43">
        <v>26.56</v>
      </c>
      <c r="J191" s="43">
        <v>116</v>
      </c>
      <c r="K191" s="44" t="s">
        <v>71</v>
      </c>
      <c r="L191" s="43">
        <v>7.29</v>
      </c>
    </row>
    <row r="192" spans="1:12" ht="15" x14ac:dyDescent="0.25">
      <c r="A192" s="23"/>
      <c r="B192" s="15"/>
      <c r="C192" s="11"/>
      <c r="D192" s="7" t="s">
        <v>31</v>
      </c>
      <c r="E192" s="42" t="s">
        <v>65</v>
      </c>
      <c r="F192" s="43">
        <v>20</v>
      </c>
      <c r="G192" s="43">
        <v>1.6</v>
      </c>
      <c r="H192" s="43">
        <v>0.6</v>
      </c>
      <c r="I192" s="43">
        <v>10.8</v>
      </c>
      <c r="J192" s="43">
        <v>55</v>
      </c>
      <c r="K192" s="44" t="s">
        <v>55</v>
      </c>
      <c r="L192" s="43">
        <v>1.68</v>
      </c>
    </row>
    <row r="193" spans="1:12" ht="15" x14ac:dyDescent="0.25">
      <c r="A193" s="23"/>
      <c r="B193" s="15"/>
      <c r="C193" s="11"/>
      <c r="D193" s="7" t="s">
        <v>32</v>
      </c>
      <c r="E193" s="42" t="s">
        <v>56</v>
      </c>
      <c r="F193" s="43">
        <v>34</v>
      </c>
      <c r="G193" s="43">
        <v>2.21</v>
      </c>
      <c r="H193" s="43">
        <v>0.34</v>
      </c>
      <c r="I193" s="43">
        <v>15.64</v>
      </c>
      <c r="J193" s="43">
        <v>74</v>
      </c>
      <c r="K193" s="44" t="s">
        <v>55</v>
      </c>
      <c r="L193" s="43">
        <v>1.65</v>
      </c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764</v>
      </c>
      <c r="G196" s="19">
        <f t="shared" ref="G196:J196" si="82">SUM(G187:G195)</f>
        <v>28.73</v>
      </c>
      <c r="H196" s="19">
        <f t="shared" si="82"/>
        <v>34.89</v>
      </c>
      <c r="I196" s="19">
        <f t="shared" si="82"/>
        <v>106.35</v>
      </c>
      <c r="J196" s="19">
        <f t="shared" si="82"/>
        <v>863</v>
      </c>
      <c r="K196" s="25"/>
      <c r="L196" s="19">
        <f t="shared" ref="L196" si="83">SUM(L187:L195)</f>
        <v>106.86000000000003</v>
      </c>
    </row>
    <row r="197" spans="1:12" ht="15.75" thickBot="1" x14ac:dyDescent="0.25">
      <c r="A197" s="29">
        <f>A179</f>
        <v>2</v>
      </c>
      <c r="B197" s="30">
        <f>B179</f>
        <v>5</v>
      </c>
      <c r="C197" s="57" t="s">
        <v>4</v>
      </c>
      <c r="D197" s="58"/>
      <c r="E197" s="31"/>
      <c r="F197" s="32">
        <f>F186+F196</f>
        <v>1269</v>
      </c>
      <c r="G197" s="32">
        <f t="shared" ref="G197" si="84">G186+G196</f>
        <v>56.8</v>
      </c>
      <c r="H197" s="32">
        <f t="shared" ref="H197" si="85">H186+H196</f>
        <v>50.74</v>
      </c>
      <c r="I197" s="32">
        <f t="shared" ref="I197" si="86">I186+I196</f>
        <v>180.45999999999998</v>
      </c>
      <c r="J197" s="32">
        <f t="shared" ref="J197:L197" si="87">J186+J196</f>
        <v>1415</v>
      </c>
      <c r="K197" s="32"/>
      <c r="L197" s="32">
        <f t="shared" si="87"/>
        <v>213.72000000000003</v>
      </c>
    </row>
    <row r="198" spans="1:12" ht="15.75" thickBot="1" x14ac:dyDescent="0.3">
      <c r="A198" s="20">
        <v>3</v>
      </c>
      <c r="B198" s="21">
        <v>1</v>
      </c>
      <c r="C198" s="22" t="s">
        <v>20</v>
      </c>
      <c r="D198" s="5" t="s">
        <v>21</v>
      </c>
      <c r="E198" s="39" t="s">
        <v>46</v>
      </c>
      <c r="F198" s="40">
        <v>60</v>
      </c>
      <c r="G198" s="40">
        <v>0.54</v>
      </c>
      <c r="H198" s="40">
        <v>0.12</v>
      </c>
      <c r="I198" s="40">
        <v>1.62</v>
      </c>
      <c r="J198" s="40">
        <v>10</v>
      </c>
      <c r="K198" s="41" t="s">
        <v>47</v>
      </c>
      <c r="L198" s="40">
        <v>10.65</v>
      </c>
    </row>
    <row r="199" spans="1:12" ht="15" x14ac:dyDescent="0.25">
      <c r="A199" s="23"/>
      <c r="B199" s="15"/>
      <c r="C199" s="11"/>
      <c r="D199" s="51" t="s">
        <v>21</v>
      </c>
      <c r="E199" s="42" t="s">
        <v>141</v>
      </c>
      <c r="F199" s="43">
        <v>56</v>
      </c>
      <c r="G199" s="43">
        <v>6.31</v>
      </c>
      <c r="H199" s="43">
        <v>13.72</v>
      </c>
      <c r="I199" s="43">
        <v>0.23</v>
      </c>
      <c r="J199" s="43">
        <v>150</v>
      </c>
      <c r="K199" s="44" t="s">
        <v>144</v>
      </c>
      <c r="L199" s="43">
        <v>40.909999999999997</v>
      </c>
    </row>
    <row r="200" spans="1:12" ht="15" x14ac:dyDescent="0.25">
      <c r="A200" s="23"/>
      <c r="B200" s="15"/>
      <c r="C200" s="11"/>
      <c r="D200" s="7" t="s">
        <v>22</v>
      </c>
      <c r="E200" s="42" t="s">
        <v>54</v>
      </c>
      <c r="F200" s="43">
        <v>200</v>
      </c>
      <c r="G200" s="43"/>
      <c r="H200" s="43"/>
      <c r="I200" s="43">
        <v>19</v>
      </c>
      <c r="J200" s="43">
        <v>76</v>
      </c>
      <c r="K200" s="44" t="s">
        <v>55</v>
      </c>
      <c r="L200" s="43">
        <v>9.57</v>
      </c>
    </row>
    <row r="201" spans="1:12" ht="15" x14ac:dyDescent="0.25">
      <c r="A201" s="23"/>
      <c r="B201" s="15"/>
      <c r="C201" s="11"/>
      <c r="D201" s="7" t="s">
        <v>23</v>
      </c>
      <c r="E201" s="42" t="s">
        <v>56</v>
      </c>
      <c r="F201" s="43">
        <v>25</v>
      </c>
      <c r="G201" s="43">
        <v>1.63</v>
      </c>
      <c r="H201" s="43">
        <v>0.25</v>
      </c>
      <c r="I201" s="43">
        <v>11.5</v>
      </c>
      <c r="J201" s="43">
        <v>55</v>
      </c>
      <c r="K201" s="44" t="s">
        <v>55</v>
      </c>
      <c r="L201" s="43">
        <v>1.22</v>
      </c>
    </row>
    <row r="202" spans="1:12" ht="15.75" thickBot="1" x14ac:dyDescent="0.3">
      <c r="A202" s="23"/>
      <c r="B202" s="15"/>
      <c r="C202" s="11"/>
      <c r="D202" s="7" t="s">
        <v>24</v>
      </c>
      <c r="E202" s="42" t="s">
        <v>44</v>
      </c>
      <c r="F202" s="43">
        <v>155</v>
      </c>
      <c r="G202" s="43">
        <v>0.62</v>
      </c>
      <c r="H202" s="43">
        <v>0.62</v>
      </c>
      <c r="I202" s="43">
        <v>15.18</v>
      </c>
      <c r="J202" s="43">
        <v>69</v>
      </c>
      <c r="K202" s="44" t="s">
        <v>45</v>
      </c>
      <c r="L202" s="43">
        <v>30.31</v>
      </c>
    </row>
    <row r="203" spans="1:12" ht="15" x14ac:dyDescent="0.25">
      <c r="A203" s="23"/>
      <c r="B203" s="15"/>
      <c r="C203" s="11"/>
      <c r="D203" s="51" t="s">
        <v>21</v>
      </c>
      <c r="E203" s="42" t="s">
        <v>52</v>
      </c>
      <c r="F203" s="43">
        <v>158</v>
      </c>
      <c r="G203" s="43">
        <v>5.84</v>
      </c>
      <c r="H203" s="43">
        <v>6.48</v>
      </c>
      <c r="I203" s="43">
        <v>37.119999999999997</v>
      </c>
      <c r="J203" s="43">
        <v>230</v>
      </c>
      <c r="K203" s="44" t="s">
        <v>53</v>
      </c>
      <c r="L203" s="43">
        <v>14.2</v>
      </c>
    </row>
    <row r="204" spans="1:12" ht="15" x14ac:dyDescent="0.25">
      <c r="A204" s="23"/>
      <c r="B204" s="15"/>
      <c r="C204" s="11"/>
      <c r="D204" s="6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4"/>
      <c r="B205" s="17"/>
      <c r="C205" s="8"/>
      <c r="D205" s="18" t="s">
        <v>33</v>
      </c>
      <c r="E205" s="9"/>
      <c r="F205" s="19">
        <f>SUM(F198:F204)</f>
        <v>654</v>
      </c>
      <c r="G205" s="19">
        <f t="shared" ref="G205:J205" si="88">SUM(G198:G204)</f>
        <v>14.94</v>
      </c>
      <c r="H205" s="19">
        <f t="shared" si="88"/>
        <v>21.189999999999998</v>
      </c>
      <c r="I205" s="19">
        <f t="shared" si="88"/>
        <v>84.65</v>
      </c>
      <c r="J205" s="19">
        <f t="shared" si="88"/>
        <v>590</v>
      </c>
      <c r="K205" s="25"/>
      <c r="L205" s="19">
        <f t="shared" ref="L205" si="89">SUM(L198:L204)</f>
        <v>106.86</v>
      </c>
    </row>
    <row r="206" spans="1:12" ht="15" x14ac:dyDescent="0.25">
      <c r="A206" s="26">
        <v>3</v>
      </c>
      <c r="B206" s="13">
        <f>B198</f>
        <v>1</v>
      </c>
      <c r="C206" s="10" t="s">
        <v>25</v>
      </c>
      <c r="D206" s="7" t="s">
        <v>26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27</v>
      </c>
      <c r="E207" s="42" t="s">
        <v>142</v>
      </c>
      <c r="F207" s="43">
        <v>250</v>
      </c>
      <c r="G207" s="43">
        <v>1.8</v>
      </c>
      <c r="H207" s="43">
        <v>4.92</v>
      </c>
      <c r="I207" s="43">
        <v>10.93</v>
      </c>
      <c r="J207" s="43">
        <v>129</v>
      </c>
      <c r="K207" s="44" t="s">
        <v>145</v>
      </c>
      <c r="L207" s="43">
        <v>8.56</v>
      </c>
    </row>
    <row r="208" spans="1:12" ht="15" x14ac:dyDescent="0.25">
      <c r="A208" s="23"/>
      <c r="B208" s="15"/>
      <c r="C208" s="11"/>
      <c r="D208" s="7" t="s">
        <v>28</v>
      </c>
      <c r="E208" s="42" t="s">
        <v>143</v>
      </c>
      <c r="F208" s="43">
        <v>135</v>
      </c>
      <c r="G208" s="43">
        <v>10.1</v>
      </c>
      <c r="H208" s="43">
        <v>22.54</v>
      </c>
      <c r="I208" s="43">
        <v>20.71</v>
      </c>
      <c r="J208" s="43">
        <v>436</v>
      </c>
      <c r="K208" s="44" t="s">
        <v>146</v>
      </c>
      <c r="L208" s="43">
        <v>47.71</v>
      </c>
    </row>
    <row r="209" spans="1:12" ht="15" x14ac:dyDescent="0.25">
      <c r="A209" s="23"/>
      <c r="B209" s="15"/>
      <c r="C209" s="11"/>
      <c r="D209" s="7" t="s">
        <v>29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30</v>
      </c>
      <c r="E210" s="42" t="s">
        <v>131</v>
      </c>
      <c r="F210" s="43">
        <v>215</v>
      </c>
      <c r="G210" s="43">
        <v>7.0000000000000007E-2</v>
      </c>
      <c r="H210" s="43">
        <v>0.02</v>
      </c>
      <c r="I210" s="43">
        <v>15</v>
      </c>
      <c r="J210" s="43">
        <v>60</v>
      </c>
      <c r="K210" s="44" t="s">
        <v>135</v>
      </c>
      <c r="L210" s="43">
        <v>2.7</v>
      </c>
    </row>
    <row r="211" spans="1:12" ht="15" x14ac:dyDescent="0.25">
      <c r="A211" s="23"/>
      <c r="B211" s="15"/>
      <c r="C211" s="11"/>
      <c r="D211" s="7" t="s">
        <v>31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32</v>
      </c>
      <c r="E212" s="42" t="s">
        <v>56</v>
      </c>
      <c r="F212" s="43">
        <v>17</v>
      </c>
      <c r="G212" s="43">
        <v>1.1100000000000001</v>
      </c>
      <c r="H212" s="43">
        <v>0.17</v>
      </c>
      <c r="I212" s="43">
        <v>7.82</v>
      </c>
      <c r="J212" s="43">
        <v>37</v>
      </c>
      <c r="K212" s="44" t="s">
        <v>55</v>
      </c>
      <c r="L212" s="43">
        <v>0.84</v>
      </c>
    </row>
    <row r="213" spans="1:12" ht="15" x14ac:dyDescent="0.25">
      <c r="A213" s="23"/>
      <c r="B213" s="15"/>
      <c r="C213" s="11"/>
      <c r="D213" s="7" t="s">
        <v>24</v>
      </c>
      <c r="E213" s="42" t="s">
        <v>44</v>
      </c>
      <c r="F213" s="43">
        <v>100</v>
      </c>
      <c r="G213" s="43">
        <v>1</v>
      </c>
      <c r="H213" s="43">
        <v>0.22</v>
      </c>
      <c r="I213" s="43">
        <v>9.02</v>
      </c>
      <c r="J213" s="43">
        <v>43</v>
      </c>
      <c r="K213" s="44" t="s">
        <v>45</v>
      </c>
      <c r="L213" s="43">
        <v>47.05</v>
      </c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4"/>
      <c r="B215" s="17"/>
      <c r="C215" s="8"/>
      <c r="D215" s="18" t="s">
        <v>33</v>
      </c>
      <c r="E215" s="9"/>
      <c r="F215" s="19">
        <f>SUM(F206:F214)</f>
        <v>717</v>
      </c>
      <c r="G215" s="19">
        <f t="shared" ref="G215:J215" si="90">SUM(G206:G214)</f>
        <v>14.08</v>
      </c>
      <c r="H215" s="19">
        <f t="shared" si="90"/>
        <v>27.87</v>
      </c>
      <c r="I215" s="19">
        <f t="shared" si="90"/>
        <v>63.480000000000004</v>
      </c>
      <c r="J215" s="19">
        <f t="shared" si="90"/>
        <v>705</v>
      </c>
      <c r="K215" s="25"/>
      <c r="L215" s="19">
        <f t="shared" ref="L215" si="91">SUM(L206:L214)</f>
        <v>106.86000000000001</v>
      </c>
    </row>
    <row r="216" spans="1:12" ht="15.75" thickBot="1" x14ac:dyDescent="0.25">
      <c r="A216" s="29">
        <f>A198</f>
        <v>3</v>
      </c>
      <c r="B216" s="30">
        <f>B198</f>
        <v>1</v>
      </c>
      <c r="C216" s="57" t="s">
        <v>4</v>
      </c>
      <c r="D216" s="58"/>
      <c r="E216" s="31"/>
      <c r="F216" s="32">
        <f>F205+F215</f>
        <v>1371</v>
      </c>
      <c r="G216" s="32">
        <f t="shared" ref="G216:J216" si="92">G205+G215</f>
        <v>29.02</v>
      </c>
      <c r="H216" s="32">
        <f t="shared" si="92"/>
        <v>49.06</v>
      </c>
      <c r="I216" s="32">
        <f t="shared" si="92"/>
        <v>148.13</v>
      </c>
      <c r="J216" s="32">
        <f t="shared" si="92"/>
        <v>1295</v>
      </c>
      <c r="K216" s="32"/>
      <c r="L216" s="32">
        <f t="shared" ref="L216" si="93">L205+L215</f>
        <v>213.72000000000003</v>
      </c>
    </row>
    <row r="217" spans="1:12" ht="15.75" thickBot="1" x14ac:dyDescent="0.3">
      <c r="A217" s="14">
        <v>3</v>
      </c>
      <c r="B217" s="15">
        <v>2</v>
      </c>
      <c r="C217" s="22" t="s">
        <v>20</v>
      </c>
      <c r="D217" s="5" t="s">
        <v>21</v>
      </c>
      <c r="E217" s="39" t="s">
        <v>46</v>
      </c>
      <c r="F217" s="40">
        <v>60</v>
      </c>
      <c r="G217" s="40">
        <v>0.48</v>
      </c>
      <c r="H217" s="40">
        <v>0.06</v>
      </c>
      <c r="I217" s="40">
        <v>1.5</v>
      </c>
      <c r="J217" s="40">
        <v>8</v>
      </c>
      <c r="K217" s="41" t="s">
        <v>47</v>
      </c>
      <c r="L217" s="40">
        <v>10.98</v>
      </c>
    </row>
    <row r="218" spans="1:12" ht="15" x14ac:dyDescent="0.25">
      <c r="A218" s="14"/>
      <c r="B218" s="15"/>
      <c r="C218" s="11"/>
      <c r="D218" s="51" t="s">
        <v>21</v>
      </c>
      <c r="E218" s="42" t="s">
        <v>76</v>
      </c>
      <c r="F218" s="43">
        <v>90</v>
      </c>
      <c r="G218" s="43">
        <v>14.04</v>
      </c>
      <c r="H218" s="43">
        <v>16.82</v>
      </c>
      <c r="I218" s="43">
        <v>6.08</v>
      </c>
      <c r="J218" s="43">
        <v>232</v>
      </c>
      <c r="K218" s="44" t="s">
        <v>83</v>
      </c>
      <c r="L218" s="43">
        <v>69.900000000000006</v>
      </c>
    </row>
    <row r="219" spans="1:12" ht="15" x14ac:dyDescent="0.25">
      <c r="A219" s="14"/>
      <c r="B219" s="15"/>
      <c r="C219" s="11"/>
      <c r="D219" s="7" t="s">
        <v>22</v>
      </c>
      <c r="E219" s="42" t="s">
        <v>131</v>
      </c>
      <c r="F219" s="43">
        <v>215</v>
      </c>
      <c r="G219" s="43">
        <v>7.0000000000000007E-2</v>
      </c>
      <c r="H219" s="43">
        <v>0.02</v>
      </c>
      <c r="I219" s="43">
        <v>15</v>
      </c>
      <c r="J219" s="43">
        <v>60</v>
      </c>
      <c r="K219" s="44" t="s">
        <v>135</v>
      </c>
      <c r="L219" s="43">
        <v>2.7</v>
      </c>
    </row>
    <row r="220" spans="1:12" ht="15" x14ac:dyDescent="0.25">
      <c r="A220" s="14"/>
      <c r="B220" s="15"/>
      <c r="C220" s="11"/>
      <c r="D220" s="7" t="s">
        <v>23</v>
      </c>
      <c r="E220" s="42" t="s">
        <v>56</v>
      </c>
      <c r="F220" s="43">
        <v>36</v>
      </c>
      <c r="G220" s="43">
        <v>2.34</v>
      </c>
      <c r="H220" s="43">
        <v>0.36</v>
      </c>
      <c r="I220" s="43">
        <v>16.559999999999999</v>
      </c>
      <c r="J220" s="43">
        <v>79</v>
      </c>
      <c r="K220" s="44" t="s">
        <v>55</v>
      </c>
      <c r="L220" s="43">
        <v>1.79</v>
      </c>
    </row>
    <row r="221" spans="1:12" ht="15.75" thickBot="1" x14ac:dyDescent="0.3">
      <c r="A221" s="14"/>
      <c r="B221" s="15"/>
      <c r="C221" s="11"/>
      <c r="D221" s="7" t="s">
        <v>24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4"/>
      <c r="B222" s="15"/>
      <c r="C222" s="11"/>
      <c r="D222" s="51" t="s">
        <v>21</v>
      </c>
      <c r="E222" s="42" t="s">
        <v>147</v>
      </c>
      <c r="F222" s="43">
        <v>150</v>
      </c>
      <c r="G222" s="43">
        <v>2.67</v>
      </c>
      <c r="H222" s="43">
        <v>4.18</v>
      </c>
      <c r="I222" s="43">
        <v>14.98</v>
      </c>
      <c r="J222" s="43">
        <v>108</v>
      </c>
      <c r="K222" s="44" t="s">
        <v>75</v>
      </c>
      <c r="L222" s="43">
        <v>17.61</v>
      </c>
    </row>
    <row r="223" spans="1:12" ht="15" x14ac:dyDescent="0.25">
      <c r="A223" s="14"/>
      <c r="B223" s="15"/>
      <c r="C223" s="11"/>
      <c r="D223" s="6" t="s">
        <v>66</v>
      </c>
      <c r="E223" s="42" t="s">
        <v>148</v>
      </c>
      <c r="F223" s="43">
        <v>9</v>
      </c>
      <c r="G223" s="43">
        <v>0.59</v>
      </c>
      <c r="H223" s="43">
        <v>1.5</v>
      </c>
      <c r="I223" s="43">
        <v>5.66</v>
      </c>
      <c r="J223" s="43">
        <v>39</v>
      </c>
      <c r="K223" s="44" t="s">
        <v>55</v>
      </c>
      <c r="L223" s="43">
        <v>3.88</v>
      </c>
    </row>
    <row r="224" spans="1:12" ht="15" x14ac:dyDescent="0.25">
      <c r="A224" s="16"/>
      <c r="B224" s="17"/>
      <c r="C224" s="8"/>
      <c r="D224" s="18" t="s">
        <v>33</v>
      </c>
      <c r="E224" s="9"/>
      <c r="F224" s="19">
        <f>SUM(F217:F223)</f>
        <v>560</v>
      </c>
      <c r="G224" s="19">
        <f t="shared" ref="G224:J224" si="94">SUM(G217:G223)</f>
        <v>20.190000000000001</v>
      </c>
      <c r="H224" s="19">
        <f t="shared" si="94"/>
        <v>22.939999999999998</v>
      </c>
      <c r="I224" s="19">
        <f t="shared" si="94"/>
        <v>59.78</v>
      </c>
      <c r="J224" s="19">
        <f t="shared" si="94"/>
        <v>526</v>
      </c>
      <c r="K224" s="25"/>
      <c r="L224" s="19">
        <f t="shared" ref="L224" si="95">SUM(L217:L223)</f>
        <v>106.86000000000001</v>
      </c>
    </row>
    <row r="225" spans="1:12" ht="15" x14ac:dyDescent="0.25">
      <c r="A225" s="13">
        <v>3</v>
      </c>
      <c r="B225" s="13">
        <f>B217</f>
        <v>2</v>
      </c>
      <c r="C225" s="10" t="s">
        <v>25</v>
      </c>
      <c r="D225" s="7" t="s">
        <v>26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27</v>
      </c>
      <c r="E226" s="42" t="s">
        <v>97</v>
      </c>
      <c r="F226" s="43">
        <v>250</v>
      </c>
      <c r="G226" s="43">
        <v>5.49</v>
      </c>
      <c r="H226" s="43">
        <v>5.27</v>
      </c>
      <c r="I226" s="43">
        <v>16.54</v>
      </c>
      <c r="J226" s="43">
        <v>148</v>
      </c>
      <c r="K226" s="44" t="s">
        <v>102</v>
      </c>
      <c r="L226" s="43">
        <v>7.2</v>
      </c>
    </row>
    <row r="227" spans="1:12" ht="15" x14ac:dyDescent="0.25">
      <c r="A227" s="14"/>
      <c r="B227" s="15"/>
      <c r="C227" s="11"/>
      <c r="D227" s="7" t="s">
        <v>28</v>
      </c>
      <c r="E227" s="42" t="s">
        <v>149</v>
      </c>
      <c r="F227" s="43">
        <v>100</v>
      </c>
      <c r="G227" s="43">
        <v>17.04</v>
      </c>
      <c r="H227" s="43">
        <v>10.01</v>
      </c>
      <c r="I227" s="43">
        <v>3.56</v>
      </c>
      <c r="J227" s="43">
        <v>172</v>
      </c>
      <c r="K227" s="44" t="s">
        <v>151</v>
      </c>
      <c r="L227" s="43">
        <v>61.04</v>
      </c>
    </row>
    <row r="228" spans="1:12" ht="15" x14ac:dyDescent="0.25">
      <c r="A228" s="14"/>
      <c r="B228" s="15"/>
      <c r="C228" s="11"/>
      <c r="D228" s="7" t="s">
        <v>29</v>
      </c>
      <c r="E228" s="42" t="s">
        <v>59</v>
      </c>
      <c r="F228" s="43">
        <v>150</v>
      </c>
      <c r="G228" s="43">
        <v>8.74</v>
      </c>
      <c r="H228" s="43">
        <v>7.71</v>
      </c>
      <c r="I228" s="43">
        <v>39.42</v>
      </c>
      <c r="J228" s="43">
        <v>262</v>
      </c>
      <c r="K228" s="44" t="s">
        <v>70</v>
      </c>
      <c r="L228" s="43">
        <v>16.2</v>
      </c>
    </row>
    <row r="229" spans="1:12" ht="15" x14ac:dyDescent="0.25">
      <c r="A229" s="14"/>
      <c r="B229" s="15"/>
      <c r="C229" s="11"/>
      <c r="D229" s="7" t="s">
        <v>30</v>
      </c>
      <c r="E229" s="42" t="s">
        <v>150</v>
      </c>
      <c r="F229" s="43">
        <v>200</v>
      </c>
      <c r="G229" s="43">
        <v>0.35</v>
      </c>
      <c r="H229" s="43">
        <v>0.02</v>
      </c>
      <c r="I229" s="43">
        <v>27.4</v>
      </c>
      <c r="J229" s="43">
        <v>111</v>
      </c>
      <c r="K229" s="44" t="s">
        <v>152</v>
      </c>
      <c r="L229" s="43">
        <v>5.78</v>
      </c>
    </row>
    <row r="230" spans="1:12" ht="15" x14ac:dyDescent="0.25">
      <c r="A230" s="14"/>
      <c r="B230" s="15"/>
      <c r="C230" s="11"/>
      <c r="D230" s="7" t="s">
        <v>31</v>
      </c>
      <c r="E230" s="42" t="s">
        <v>65</v>
      </c>
      <c r="F230" s="43">
        <v>30</v>
      </c>
      <c r="G230" s="43">
        <v>2.4</v>
      </c>
      <c r="H230" s="43">
        <v>0.9</v>
      </c>
      <c r="I230" s="43">
        <v>16.2</v>
      </c>
      <c r="J230" s="43">
        <v>83</v>
      </c>
      <c r="K230" s="44" t="s">
        <v>55</v>
      </c>
      <c r="L230" s="43">
        <v>2.52</v>
      </c>
    </row>
    <row r="231" spans="1:12" ht="15" x14ac:dyDescent="0.25">
      <c r="A231" s="14"/>
      <c r="B231" s="15"/>
      <c r="C231" s="11"/>
      <c r="D231" s="7" t="s">
        <v>32</v>
      </c>
      <c r="E231" s="42" t="s">
        <v>56</v>
      </c>
      <c r="F231" s="43">
        <v>40</v>
      </c>
      <c r="G231" s="43">
        <v>3.44</v>
      </c>
      <c r="H231" s="43">
        <v>0.52</v>
      </c>
      <c r="I231" s="43">
        <v>18.079999999999998</v>
      </c>
      <c r="J231" s="43">
        <v>91</v>
      </c>
      <c r="K231" s="44" t="s">
        <v>55</v>
      </c>
      <c r="L231" s="43">
        <v>1.96</v>
      </c>
    </row>
    <row r="232" spans="1:12" ht="15" x14ac:dyDescent="0.25">
      <c r="A232" s="14"/>
      <c r="B232" s="15"/>
      <c r="C232" s="11"/>
      <c r="D232" s="6" t="s">
        <v>66</v>
      </c>
      <c r="E232" s="42" t="s">
        <v>78</v>
      </c>
      <c r="F232" s="43">
        <v>24</v>
      </c>
      <c r="G232" s="43">
        <v>1.32</v>
      </c>
      <c r="H232" s="43">
        <v>3.84</v>
      </c>
      <c r="I232" s="43">
        <v>16.8</v>
      </c>
      <c r="J232" s="43">
        <v>107</v>
      </c>
      <c r="K232" s="44" t="s">
        <v>55</v>
      </c>
      <c r="L232" s="43">
        <v>12.16</v>
      </c>
    </row>
    <row r="233" spans="1:12" ht="15" x14ac:dyDescent="0.25">
      <c r="A233" s="14"/>
      <c r="B233" s="15"/>
      <c r="C233" s="11"/>
      <c r="D233" s="6"/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16"/>
      <c r="B234" s="17"/>
      <c r="C234" s="8"/>
      <c r="D234" s="18" t="s">
        <v>33</v>
      </c>
      <c r="E234" s="9"/>
      <c r="F234" s="19">
        <f>SUM(F225:F233)</f>
        <v>794</v>
      </c>
      <c r="G234" s="19">
        <f t="shared" ref="G234:J234" si="96">SUM(G225:G233)</f>
        <v>38.78</v>
      </c>
      <c r="H234" s="19">
        <f t="shared" si="96"/>
        <v>28.269999999999996</v>
      </c>
      <c r="I234" s="19">
        <f t="shared" si="96"/>
        <v>138</v>
      </c>
      <c r="J234" s="19">
        <f t="shared" si="96"/>
        <v>974</v>
      </c>
      <c r="K234" s="25"/>
      <c r="L234" s="19">
        <f t="shared" ref="L234" si="97">SUM(L225:L233)</f>
        <v>106.85999999999999</v>
      </c>
    </row>
    <row r="235" spans="1:12" ht="15.75" thickBot="1" x14ac:dyDescent="0.25">
      <c r="A235" s="33">
        <f>A217</f>
        <v>3</v>
      </c>
      <c r="B235" s="33">
        <f>B217</f>
        <v>2</v>
      </c>
      <c r="C235" s="57" t="s">
        <v>4</v>
      </c>
      <c r="D235" s="58"/>
      <c r="E235" s="31"/>
      <c r="F235" s="32">
        <f>F224+F234</f>
        <v>1354</v>
      </c>
      <c r="G235" s="32">
        <f t="shared" ref="G235:J235" si="98">G224+G234</f>
        <v>58.97</v>
      </c>
      <c r="H235" s="32">
        <f t="shared" si="98"/>
        <v>51.209999999999994</v>
      </c>
      <c r="I235" s="32">
        <f t="shared" si="98"/>
        <v>197.78</v>
      </c>
      <c r="J235" s="32">
        <f t="shared" si="98"/>
        <v>1500</v>
      </c>
      <c r="K235" s="32"/>
      <c r="L235" s="32">
        <f t="shared" ref="L235" si="99">L224+L234</f>
        <v>213.72</v>
      </c>
    </row>
    <row r="236" spans="1:12" ht="15" x14ac:dyDescent="0.25">
      <c r="A236" s="20">
        <v>3</v>
      </c>
      <c r="B236" s="21">
        <v>3</v>
      </c>
      <c r="C236" s="22" t="s">
        <v>20</v>
      </c>
      <c r="D236" s="5" t="s">
        <v>21</v>
      </c>
      <c r="E236" s="39" t="s">
        <v>143</v>
      </c>
      <c r="F236" s="40">
        <v>175</v>
      </c>
      <c r="G236" s="40">
        <v>15.49</v>
      </c>
      <c r="H236" s="40">
        <v>23.45</v>
      </c>
      <c r="I236" s="40">
        <v>28.63</v>
      </c>
      <c r="J236" s="40">
        <v>388</v>
      </c>
      <c r="K236" s="41" t="s">
        <v>146</v>
      </c>
      <c r="L236" s="40">
        <v>64.760000000000005</v>
      </c>
    </row>
    <row r="237" spans="1:12" ht="15" x14ac:dyDescent="0.2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22</v>
      </c>
      <c r="E238" s="42" t="s">
        <v>116</v>
      </c>
      <c r="F238" s="43">
        <v>200</v>
      </c>
      <c r="G238" s="43">
        <v>0.35</v>
      </c>
      <c r="H238" s="43">
        <v>0.08</v>
      </c>
      <c r="I238" s="43">
        <v>29.85</v>
      </c>
      <c r="J238" s="43">
        <v>122</v>
      </c>
      <c r="K238" s="44">
        <v>349</v>
      </c>
      <c r="L238" s="43">
        <v>8.75</v>
      </c>
    </row>
    <row r="239" spans="1:12" ht="15" x14ac:dyDescent="0.25">
      <c r="A239" s="23"/>
      <c r="B239" s="15"/>
      <c r="C239" s="11"/>
      <c r="D239" s="7" t="s">
        <v>23</v>
      </c>
      <c r="E239" s="42" t="s">
        <v>56</v>
      </c>
      <c r="F239" s="43">
        <v>27</v>
      </c>
      <c r="G239" s="43">
        <v>1.76</v>
      </c>
      <c r="H239" s="43">
        <v>0.27</v>
      </c>
      <c r="I239" s="43">
        <v>12.42</v>
      </c>
      <c r="J239" s="43">
        <v>59</v>
      </c>
      <c r="K239" s="44" t="s">
        <v>55</v>
      </c>
      <c r="L239" s="43">
        <v>1.31</v>
      </c>
    </row>
    <row r="240" spans="1:12" ht="15" x14ac:dyDescent="0.25">
      <c r="A240" s="23"/>
      <c r="B240" s="15"/>
      <c r="C240" s="11"/>
      <c r="D240" s="7" t="s">
        <v>24</v>
      </c>
      <c r="E240" s="42" t="s">
        <v>44</v>
      </c>
      <c r="F240" s="43">
        <v>125</v>
      </c>
      <c r="G240" s="43">
        <v>0.5</v>
      </c>
      <c r="H240" s="43">
        <v>0.5</v>
      </c>
      <c r="I240" s="43">
        <v>12.25</v>
      </c>
      <c r="J240" s="43">
        <v>56</v>
      </c>
      <c r="K240" s="44" t="s">
        <v>45</v>
      </c>
      <c r="L240" s="43">
        <v>23.93</v>
      </c>
    </row>
    <row r="241" spans="1:12" ht="15" x14ac:dyDescent="0.25">
      <c r="A241" s="23"/>
      <c r="B241" s="15"/>
      <c r="C241" s="11"/>
      <c r="D241" s="6" t="s">
        <v>66</v>
      </c>
      <c r="E241" s="42" t="s">
        <v>57</v>
      </c>
      <c r="F241" s="43">
        <v>35</v>
      </c>
      <c r="G241" s="43">
        <v>1.75</v>
      </c>
      <c r="H241" s="43">
        <v>2.1</v>
      </c>
      <c r="I241" s="43">
        <v>24.15</v>
      </c>
      <c r="J241" s="43">
        <v>123</v>
      </c>
      <c r="K241" s="44" t="s">
        <v>55</v>
      </c>
      <c r="L241" s="43">
        <v>8.11</v>
      </c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SUM(F236:F242)</f>
        <v>562</v>
      </c>
      <c r="G243" s="19">
        <f t="shared" ref="G243:J243" si="100">SUM(G236:G242)</f>
        <v>19.850000000000001</v>
      </c>
      <c r="H243" s="19">
        <f t="shared" si="100"/>
        <v>26.4</v>
      </c>
      <c r="I243" s="19">
        <f t="shared" si="100"/>
        <v>107.30000000000001</v>
      </c>
      <c r="J243" s="19">
        <f t="shared" si="100"/>
        <v>748</v>
      </c>
      <c r="K243" s="25"/>
      <c r="L243" s="19">
        <f t="shared" ref="L243" si="101">SUM(L236:L242)</f>
        <v>106.86</v>
      </c>
    </row>
    <row r="244" spans="1:12" ht="15" x14ac:dyDescent="0.25">
      <c r="A244" s="26">
        <v>3</v>
      </c>
      <c r="B244" s="13">
        <f>B236</f>
        <v>3</v>
      </c>
      <c r="C244" s="10" t="s">
        <v>25</v>
      </c>
      <c r="D244" s="7" t="s">
        <v>26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7" t="s">
        <v>27</v>
      </c>
      <c r="E245" s="42" t="s">
        <v>153</v>
      </c>
      <c r="F245" s="43">
        <v>250</v>
      </c>
      <c r="G245" s="43">
        <v>2</v>
      </c>
      <c r="H245" s="43">
        <v>5</v>
      </c>
      <c r="I245" s="43">
        <v>13</v>
      </c>
      <c r="J245" s="43">
        <v>105</v>
      </c>
      <c r="K245" s="44" t="s">
        <v>73</v>
      </c>
      <c r="L245" s="43">
        <v>5.08</v>
      </c>
    </row>
    <row r="246" spans="1:12" ht="15" x14ac:dyDescent="0.25">
      <c r="A246" s="23"/>
      <c r="B246" s="15"/>
      <c r="C246" s="11"/>
      <c r="D246" s="7" t="s">
        <v>28</v>
      </c>
      <c r="E246" s="42" t="s">
        <v>154</v>
      </c>
      <c r="F246" s="43">
        <v>100</v>
      </c>
      <c r="G246" s="43">
        <v>14.34</v>
      </c>
      <c r="H246" s="43">
        <v>10.48</v>
      </c>
      <c r="I246" s="43">
        <v>6.29</v>
      </c>
      <c r="J246" s="43">
        <v>177</v>
      </c>
      <c r="K246" s="44" t="s">
        <v>155</v>
      </c>
      <c r="L246" s="43">
        <v>57.94</v>
      </c>
    </row>
    <row r="247" spans="1:12" ht="15" x14ac:dyDescent="0.25">
      <c r="A247" s="23"/>
      <c r="B247" s="15"/>
      <c r="C247" s="11"/>
      <c r="D247" s="7" t="s">
        <v>29</v>
      </c>
      <c r="E247" s="42" t="s">
        <v>52</v>
      </c>
      <c r="F247" s="43">
        <v>158</v>
      </c>
      <c r="G247" s="43">
        <v>5.84</v>
      </c>
      <c r="H247" s="43">
        <v>6.48</v>
      </c>
      <c r="I247" s="43">
        <v>37.119999999999997</v>
      </c>
      <c r="J247" s="43">
        <v>230</v>
      </c>
      <c r="K247" s="44" t="s">
        <v>53</v>
      </c>
      <c r="L247" s="43">
        <v>14.2</v>
      </c>
    </row>
    <row r="248" spans="1:12" ht="15" x14ac:dyDescent="0.25">
      <c r="A248" s="23"/>
      <c r="B248" s="15"/>
      <c r="C248" s="11"/>
      <c r="D248" s="7" t="s">
        <v>30</v>
      </c>
      <c r="E248" s="42" t="s">
        <v>64</v>
      </c>
      <c r="F248" s="43">
        <v>216</v>
      </c>
      <c r="G248" s="43">
        <v>0.1</v>
      </c>
      <c r="H248" s="43">
        <v>0.03</v>
      </c>
      <c r="I248" s="43">
        <v>15.02</v>
      </c>
      <c r="J248" s="43">
        <v>61</v>
      </c>
      <c r="K248" s="44" t="s">
        <v>43</v>
      </c>
      <c r="L248" s="43">
        <v>3.39</v>
      </c>
    </row>
    <row r="249" spans="1:12" ht="15" x14ac:dyDescent="0.25">
      <c r="A249" s="23"/>
      <c r="B249" s="15"/>
      <c r="C249" s="11"/>
      <c r="D249" s="7" t="s">
        <v>31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 t="s">
        <v>32</v>
      </c>
      <c r="E250" s="42" t="s">
        <v>56</v>
      </c>
      <c r="F250" s="43">
        <v>22</v>
      </c>
      <c r="G250" s="43">
        <v>1.43</v>
      </c>
      <c r="H250" s="43">
        <v>0.22</v>
      </c>
      <c r="I250" s="43">
        <v>10.119999999999999</v>
      </c>
      <c r="J250" s="43">
        <v>48</v>
      </c>
      <c r="K250" s="44" t="s">
        <v>55</v>
      </c>
      <c r="L250" s="43">
        <v>1.05</v>
      </c>
    </row>
    <row r="251" spans="1:12" ht="15" x14ac:dyDescent="0.25">
      <c r="A251" s="23"/>
      <c r="B251" s="15"/>
      <c r="C251" s="11"/>
      <c r="D251" s="6" t="s">
        <v>113</v>
      </c>
      <c r="E251" s="42" t="s">
        <v>112</v>
      </c>
      <c r="F251" s="43">
        <v>125</v>
      </c>
      <c r="G251" s="43">
        <v>3</v>
      </c>
      <c r="H251" s="43">
        <v>2.5</v>
      </c>
      <c r="I251" s="43">
        <v>15.3</v>
      </c>
      <c r="J251" s="43">
        <v>96</v>
      </c>
      <c r="K251" s="44" t="s">
        <v>55</v>
      </c>
      <c r="L251" s="43">
        <v>25.2</v>
      </c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4"/>
      <c r="B253" s="17"/>
      <c r="C253" s="8"/>
      <c r="D253" s="18" t="s">
        <v>33</v>
      </c>
      <c r="E253" s="9"/>
      <c r="F253" s="19">
        <f>SUM(F244:F252)</f>
        <v>871</v>
      </c>
      <c r="G253" s="19">
        <f t="shared" ref="G253:J253" si="102">SUM(G244:G252)</f>
        <v>26.71</v>
      </c>
      <c r="H253" s="19">
        <f t="shared" si="102"/>
        <v>24.71</v>
      </c>
      <c r="I253" s="19">
        <f t="shared" si="102"/>
        <v>96.85</v>
      </c>
      <c r="J253" s="19">
        <f t="shared" si="102"/>
        <v>717</v>
      </c>
      <c r="K253" s="25"/>
      <c r="L253" s="19">
        <f>SUM(L245:L252)</f>
        <v>106.86</v>
      </c>
    </row>
    <row r="254" spans="1:12" ht="15.75" thickBot="1" x14ac:dyDescent="0.25">
      <c r="A254" s="29">
        <f>A236</f>
        <v>3</v>
      </c>
      <c r="B254" s="30">
        <f>B236</f>
        <v>3</v>
      </c>
      <c r="C254" s="57" t="s">
        <v>4</v>
      </c>
      <c r="D254" s="58"/>
      <c r="E254" s="31"/>
      <c r="F254" s="32">
        <f>F243+F253</f>
        <v>1433</v>
      </c>
      <c r="G254" s="32">
        <f t="shared" ref="G254:J254" si="103">G243+G253</f>
        <v>46.56</v>
      </c>
      <c r="H254" s="32">
        <f t="shared" si="103"/>
        <v>51.11</v>
      </c>
      <c r="I254" s="32">
        <f t="shared" si="103"/>
        <v>204.15</v>
      </c>
      <c r="J254" s="32">
        <f t="shared" si="103"/>
        <v>1465</v>
      </c>
      <c r="K254" s="32"/>
      <c r="L254" s="32">
        <f t="shared" ref="L254" si="104">L243+L253</f>
        <v>213.72</v>
      </c>
    </row>
    <row r="255" spans="1:12" ht="15.75" thickBot="1" x14ac:dyDescent="0.3">
      <c r="A255" s="20">
        <v>3</v>
      </c>
      <c r="B255" s="21">
        <v>4</v>
      </c>
      <c r="C255" s="22" t="s">
        <v>20</v>
      </c>
      <c r="D255" s="5" t="s">
        <v>21</v>
      </c>
      <c r="E255" s="39" t="s">
        <v>156</v>
      </c>
      <c r="F255" s="40">
        <v>70</v>
      </c>
      <c r="G255" s="40">
        <v>0.63</v>
      </c>
      <c r="H255" s="40">
        <v>0.14000000000000001</v>
      </c>
      <c r="I255" s="40">
        <v>1.89</v>
      </c>
      <c r="J255" s="40">
        <v>11</v>
      </c>
      <c r="K255" s="41" t="s">
        <v>47</v>
      </c>
      <c r="L255" s="40">
        <v>8.65</v>
      </c>
    </row>
    <row r="256" spans="1:12" ht="15" x14ac:dyDescent="0.25">
      <c r="A256" s="23"/>
      <c r="B256" s="15"/>
      <c r="C256" s="11"/>
      <c r="D256" s="5" t="s">
        <v>21</v>
      </c>
      <c r="E256" s="42" t="s">
        <v>50</v>
      </c>
      <c r="F256" s="43">
        <v>90</v>
      </c>
      <c r="G256" s="43">
        <v>16.07</v>
      </c>
      <c r="H256" s="43">
        <v>7.07</v>
      </c>
      <c r="I256" s="43">
        <v>6.33</v>
      </c>
      <c r="J256" s="43">
        <v>153</v>
      </c>
      <c r="K256" s="44" t="s">
        <v>51</v>
      </c>
      <c r="L256" s="43">
        <v>53.17</v>
      </c>
    </row>
    <row r="257" spans="1:12" ht="15" x14ac:dyDescent="0.25">
      <c r="A257" s="23"/>
      <c r="B257" s="15"/>
      <c r="C257" s="11"/>
      <c r="D257" s="7" t="s">
        <v>22</v>
      </c>
      <c r="E257" s="42" t="s">
        <v>157</v>
      </c>
      <c r="F257" s="43">
        <v>200</v>
      </c>
      <c r="G257" s="43"/>
      <c r="H257" s="43"/>
      <c r="I257" s="43">
        <v>22</v>
      </c>
      <c r="J257" s="43">
        <v>90</v>
      </c>
      <c r="K257" s="44" t="s">
        <v>55</v>
      </c>
      <c r="L257" s="43">
        <v>27.66</v>
      </c>
    </row>
    <row r="258" spans="1:12" ht="15" x14ac:dyDescent="0.25">
      <c r="A258" s="23"/>
      <c r="B258" s="15"/>
      <c r="C258" s="11"/>
      <c r="D258" s="7" t="s">
        <v>23</v>
      </c>
      <c r="E258" s="42" t="s">
        <v>56</v>
      </c>
      <c r="F258" s="43">
        <v>24</v>
      </c>
      <c r="G258" s="43">
        <v>1.56</v>
      </c>
      <c r="H258" s="43">
        <v>0.24</v>
      </c>
      <c r="I258" s="43">
        <v>11.04</v>
      </c>
      <c r="J258" s="43">
        <v>53</v>
      </c>
      <c r="K258" s="44" t="s">
        <v>55</v>
      </c>
      <c r="L258" s="43">
        <v>1.18</v>
      </c>
    </row>
    <row r="259" spans="1:12" ht="15.75" thickBot="1" x14ac:dyDescent="0.3">
      <c r="A259" s="23"/>
      <c r="B259" s="15"/>
      <c r="C259" s="11"/>
      <c r="D259" s="7" t="s">
        <v>24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5" t="s">
        <v>21</v>
      </c>
      <c r="E260" s="42" t="s">
        <v>59</v>
      </c>
      <c r="F260" s="43">
        <v>150</v>
      </c>
      <c r="G260" s="43">
        <v>8.74</v>
      </c>
      <c r="H260" s="43">
        <v>7.71</v>
      </c>
      <c r="I260" s="43">
        <v>39.42</v>
      </c>
      <c r="J260" s="43">
        <v>262</v>
      </c>
      <c r="K260" s="44" t="s">
        <v>70</v>
      </c>
      <c r="L260" s="43">
        <v>16.2</v>
      </c>
    </row>
    <row r="261" spans="1:12" ht="15" x14ac:dyDescent="0.2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4"/>
      <c r="B262" s="17"/>
      <c r="C262" s="8"/>
      <c r="D262" s="18" t="s">
        <v>33</v>
      </c>
      <c r="E262" s="9"/>
      <c r="F262" s="19">
        <f>SUM(F255:F261)</f>
        <v>534</v>
      </c>
      <c r="G262" s="19">
        <f t="shared" ref="G262:J262" si="105">SUM(G255:G261)</f>
        <v>27</v>
      </c>
      <c r="H262" s="19">
        <f t="shared" si="105"/>
        <v>15.16</v>
      </c>
      <c r="I262" s="19">
        <f t="shared" si="105"/>
        <v>80.680000000000007</v>
      </c>
      <c r="J262" s="19">
        <f t="shared" si="105"/>
        <v>569</v>
      </c>
      <c r="K262" s="25"/>
      <c r="L262" s="19">
        <f t="shared" ref="L262" si="106">SUM(L255:L261)</f>
        <v>106.86000000000001</v>
      </c>
    </row>
    <row r="263" spans="1:12" ht="15" x14ac:dyDescent="0.25">
      <c r="A263" s="26">
        <v>3</v>
      </c>
      <c r="B263" s="13">
        <f>B255</f>
        <v>4</v>
      </c>
      <c r="C263" s="10" t="s">
        <v>25</v>
      </c>
      <c r="D263" s="7" t="s">
        <v>26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 t="s">
        <v>27</v>
      </c>
      <c r="E264" s="42" t="s">
        <v>48</v>
      </c>
      <c r="F264" s="43">
        <v>200</v>
      </c>
      <c r="G264" s="43">
        <v>1.77</v>
      </c>
      <c r="H264" s="43">
        <v>4.95</v>
      </c>
      <c r="I264" s="43">
        <v>7.9</v>
      </c>
      <c r="J264" s="43">
        <v>83</v>
      </c>
      <c r="K264" s="44" t="s">
        <v>49</v>
      </c>
      <c r="L264" s="43">
        <v>6.98</v>
      </c>
    </row>
    <row r="265" spans="1:12" ht="15" x14ac:dyDescent="0.25">
      <c r="A265" s="23"/>
      <c r="B265" s="15"/>
      <c r="C265" s="11"/>
      <c r="D265" s="7" t="s">
        <v>28</v>
      </c>
      <c r="E265" s="42" t="s">
        <v>158</v>
      </c>
      <c r="F265" s="43">
        <v>175</v>
      </c>
      <c r="G265" s="43">
        <v>15</v>
      </c>
      <c r="H265" s="43">
        <v>22.39</v>
      </c>
      <c r="I265" s="43">
        <v>22.59</v>
      </c>
      <c r="J265" s="43">
        <v>352</v>
      </c>
      <c r="K265" s="44" t="s">
        <v>160</v>
      </c>
      <c r="L265" s="43">
        <v>71.239999999999995</v>
      </c>
    </row>
    <row r="266" spans="1:12" ht="15" x14ac:dyDescent="0.25">
      <c r="A266" s="23"/>
      <c r="B266" s="15"/>
      <c r="C266" s="11"/>
      <c r="D266" s="7" t="s">
        <v>29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3"/>
      <c r="B267" s="15"/>
      <c r="C267" s="11"/>
      <c r="D267" s="7" t="s">
        <v>30</v>
      </c>
      <c r="E267" s="42" t="s">
        <v>116</v>
      </c>
      <c r="F267" s="43">
        <v>200</v>
      </c>
      <c r="G267" s="43">
        <v>0.6</v>
      </c>
      <c r="H267" s="43"/>
      <c r="I267" s="43">
        <v>31.4</v>
      </c>
      <c r="J267" s="43">
        <v>162</v>
      </c>
      <c r="K267" s="44" t="s">
        <v>104</v>
      </c>
      <c r="L267" s="43">
        <v>8.02</v>
      </c>
    </row>
    <row r="268" spans="1:12" ht="15" x14ac:dyDescent="0.25">
      <c r="A268" s="23"/>
      <c r="B268" s="15"/>
      <c r="C268" s="11"/>
      <c r="D268" s="7" t="s">
        <v>31</v>
      </c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7" t="s">
        <v>32</v>
      </c>
      <c r="E269" s="42" t="s">
        <v>56</v>
      </c>
      <c r="F269" s="43">
        <v>30</v>
      </c>
      <c r="G269" s="43">
        <v>1.95</v>
      </c>
      <c r="H269" s="43">
        <v>0.3</v>
      </c>
      <c r="I269" s="43">
        <v>13.8</v>
      </c>
      <c r="J269" s="43">
        <v>66</v>
      </c>
      <c r="K269" s="44" t="s">
        <v>55</v>
      </c>
      <c r="L269" s="43">
        <v>1.48</v>
      </c>
    </row>
    <row r="270" spans="1:12" ht="15" x14ac:dyDescent="0.25">
      <c r="A270" s="23"/>
      <c r="B270" s="15"/>
      <c r="C270" s="11"/>
      <c r="D270" s="7" t="s">
        <v>24</v>
      </c>
      <c r="E270" s="42" t="s">
        <v>159</v>
      </c>
      <c r="F270" s="43">
        <v>100</v>
      </c>
      <c r="G270" s="43">
        <v>0.4</v>
      </c>
      <c r="H270" s="43">
        <v>0.4</v>
      </c>
      <c r="I270" s="43">
        <v>9.8000000000000007</v>
      </c>
      <c r="J270" s="43">
        <v>44</v>
      </c>
      <c r="K270" s="44" t="s">
        <v>45</v>
      </c>
      <c r="L270" s="43">
        <v>19.14</v>
      </c>
    </row>
    <row r="271" spans="1:12" ht="15" x14ac:dyDescent="0.25">
      <c r="A271" s="23"/>
      <c r="B271" s="15"/>
      <c r="C271" s="11"/>
      <c r="D271" s="6"/>
      <c r="E271" s="42"/>
      <c r="F271" s="43"/>
      <c r="G271" s="43"/>
      <c r="H271" s="43"/>
      <c r="I271" s="43"/>
      <c r="J271" s="43"/>
      <c r="K271" s="44"/>
      <c r="L271" s="43"/>
    </row>
    <row r="272" spans="1:12" ht="15" x14ac:dyDescent="0.25">
      <c r="A272" s="24"/>
      <c r="B272" s="17"/>
      <c r="C272" s="8"/>
      <c r="D272" s="18" t="s">
        <v>33</v>
      </c>
      <c r="E272" s="9"/>
      <c r="F272" s="19">
        <f>SUM(F263:F271)</f>
        <v>705</v>
      </c>
      <c r="G272" s="19">
        <f t="shared" ref="G272:J272" si="107">SUM(G263:G271)</f>
        <v>19.72</v>
      </c>
      <c r="H272" s="19">
        <f t="shared" si="107"/>
        <v>28.04</v>
      </c>
      <c r="I272" s="19">
        <f t="shared" si="107"/>
        <v>85.49</v>
      </c>
      <c r="J272" s="19">
        <f t="shared" si="107"/>
        <v>707</v>
      </c>
      <c r="K272" s="25"/>
      <c r="L272" s="19">
        <f t="shared" ref="L272" si="108">SUM(L263:L271)</f>
        <v>106.86</v>
      </c>
    </row>
    <row r="273" spans="1:12" ht="15.75" thickBot="1" x14ac:dyDescent="0.25">
      <c r="A273" s="29">
        <f>A255</f>
        <v>3</v>
      </c>
      <c r="B273" s="30">
        <f>B255</f>
        <v>4</v>
      </c>
      <c r="C273" s="57" t="s">
        <v>4</v>
      </c>
      <c r="D273" s="58"/>
      <c r="E273" s="31"/>
      <c r="F273" s="32">
        <f>F262+F272</f>
        <v>1239</v>
      </c>
      <c r="G273" s="32">
        <f t="shared" ref="G273:J273" si="109">G262+G272</f>
        <v>46.72</v>
      </c>
      <c r="H273" s="32">
        <f t="shared" si="109"/>
        <v>43.2</v>
      </c>
      <c r="I273" s="32">
        <f t="shared" si="109"/>
        <v>166.17000000000002</v>
      </c>
      <c r="J273" s="32">
        <f t="shared" si="109"/>
        <v>1276</v>
      </c>
      <c r="K273" s="32"/>
      <c r="L273" s="32">
        <f t="shared" ref="L273" si="110">L262+L272</f>
        <v>213.72000000000003</v>
      </c>
    </row>
    <row r="274" spans="1:12" ht="15.75" thickBot="1" x14ac:dyDescent="0.3">
      <c r="A274" s="20">
        <v>3</v>
      </c>
      <c r="B274" s="21">
        <v>5</v>
      </c>
      <c r="C274" s="22" t="s">
        <v>20</v>
      </c>
      <c r="D274" s="5" t="s">
        <v>21</v>
      </c>
      <c r="E274" s="39" t="s">
        <v>161</v>
      </c>
      <c r="F274" s="40">
        <v>90</v>
      </c>
      <c r="G274" s="40">
        <v>6.55</v>
      </c>
      <c r="H274" s="40">
        <v>19.77</v>
      </c>
      <c r="I274" s="40">
        <v>8.0399999999999991</v>
      </c>
      <c r="J274" s="40">
        <v>236</v>
      </c>
      <c r="K274" s="41" t="s">
        <v>165</v>
      </c>
      <c r="L274" s="40">
        <v>79.81</v>
      </c>
    </row>
    <row r="275" spans="1:12" ht="15" x14ac:dyDescent="0.25">
      <c r="A275" s="23"/>
      <c r="B275" s="15"/>
      <c r="C275" s="11"/>
      <c r="D275" s="5" t="s">
        <v>21</v>
      </c>
      <c r="E275" s="42" t="s">
        <v>162</v>
      </c>
      <c r="F275" s="43">
        <v>158</v>
      </c>
      <c r="G275" s="43">
        <v>5.84</v>
      </c>
      <c r="H275" s="43">
        <v>6.48</v>
      </c>
      <c r="I275" s="43">
        <v>37.119999999999997</v>
      </c>
      <c r="J275" s="43">
        <v>230</v>
      </c>
      <c r="K275" s="44" t="s">
        <v>53</v>
      </c>
      <c r="L275" s="43">
        <v>14.2</v>
      </c>
    </row>
    <row r="276" spans="1:12" ht="15" x14ac:dyDescent="0.25">
      <c r="A276" s="23"/>
      <c r="B276" s="15"/>
      <c r="C276" s="11"/>
      <c r="D276" s="7" t="s">
        <v>22</v>
      </c>
      <c r="E276" s="42" t="s">
        <v>64</v>
      </c>
      <c r="F276" s="43">
        <v>219</v>
      </c>
      <c r="G276" s="43">
        <v>0.1</v>
      </c>
      <c r="H276" s="43">
        <v>0.03</v>
      </c>
      <c r="I276" s="43">
        <v>15.11</v>
      </c>
      <c r="J276" s="43">
        <v>61</v>
      </c>
      <c r="K276" s="44" t="s">
        <v>43</v>
      </c>
      <c r="L276" s="43">
        <v>4.4400000000000004</v>
      </c>
    </row>
    <row r="277" spans="1:12" ht="15" x14ac:dyDescent="0.25">
      <c r="A277" s="23"/>
      <c r="B277" s="15"/>
      <c r="C277" s="11"/>
      <c r="D277" s="7" t="s">
        <v>23</v>
      </c>
      <c r="E277" s="42" t="s">
        <v>56</v>
      </c>
      <c r="F277" s="43">
        <v>30</v>
      </c>
      <c r="G277" s="43">
        <v>1.95</v>
      </c>
      <c r="H277" s="43">
        <v>0.3</v>
      </c>
      <c r="I277" s="43">
        <v>13.8</v>
      </c>
      <c r="J277" s="43">
        <v>66</v>
      </c>
      <c r="K277" s="44" t="s">
        <v>55</v>
      </c>
      <c r="L277" s="43">
        <v>1.48</v>
      </c>
    </row>
    <row r="278" spans="1:12" ht="15" x14ac:dyDescent="0.25">
      <c r="A278" s="23"/>
      <c r="B278" s="15"/>
      <c r="C278" s="11"/>
      <c r="D278" s="7" t="s">
        <v>24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6" t="s">
        <v>66</v>
      </c>
      <c r="E279" s="42" t="s">
        <v>163</v>
      </c>
      <c r="F279" s="43">
        <v>16</v>
      </c>
      <c r="G279" s="43">
        <v>1.3</v>
      </c>
      <c r="H279" s="43">
        <v>2.02</v>
      </c>
      <c r="I279" s="43">
        <v>11.23</v>
      </c>
      <c r="J279" s="43">
        <v>68</v>
      </c>
      <c r="K279" s="44" t="s">
        <v>55</v>
      </c>
      <c r="L279" s="43">
        <v>6.93</v>
      </c>
    </row>
    <row r="280" spans="1:12" ht="15" x14ac:dyDescent="0.25">
      <c r="A280" s="23"/>
      <c r="B280" s="15"/>
      <c r="C280" s="11"/>
      <c r="D280" s="6"/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4"/>
      <c r="B281" s="17"/>
      <c r="C281" s="8"/>
      <c r="D281" s="18" t="s">
        <v>33</v>
      </c>
      <c r="E281" s="9"/>
      <c r="F281" s="19">
        <f>SUM(F274:F280)</f>
        <v>513</v>
      </c>
      <c r="G281" s="19">
        <f t="shared" ref="G281:J281" si="111">SUM(G274:G280)</f>
        <v>15.74</v>
      </c>
      <c r="H281" s="19">
        <f t="shared" si="111"/>
        <v>28.6</v>
      </c>
      <c r="I281" s="19">
        <f t="shared" si="111"/>
        <v>85.3</v>
      </c>
      <c r="J281" s="19">
        <f t="shared" si="111"/>
        <v>661</v>
      </c>
      <c r="K281" s="25"/>
      <c r="L281" s="19">
        <f t="shared" ref="L281" si="112">SUM(L274:L280)</f>
        <v>106.86000000000001</v>
      </c>
    </row>
    <row r="282" spans="1:12" ht="15" x14ac:dyDescent="0.25">
      <c r="A282" s="26">
        <v>3</v>
      </c>
      <c r="B282" s="13">
        <f>B274</f>
        <v>5</v>
      </c>
      <c r="C282" s="10" t="s">
        <v>25</v>
      </c>
      <c r="D282" s="7" t="s">
        <v>26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7" t="s">
        <v>27</v>
      </c>
      <c r="E283" s="42" t="s">
        <v>79</v>
      </c>
      <c r="F283" s="43">
        <v>250</v>
      </c>
      <c r="G283" s="43">
        <v>2.52</v>
      </c>
      <c r="H283" s="43">
        <v>2.98</v>
      </c>
      <c r="I283" s="43">
        <v>19.850000000000001</v>
      </c>
      <c r="J283" s="43">
        <v>116</v>
      </c>
      <c r="K283" s="44" t="s">
        <v>85</v>
      </c>
      <c r="L283" s="43">
        <v>8.51</v>
      </c>
    </row>
    <row r="284" spans="1:12" ht="15" x14ac:dyDescent="0.25">
      <c r="A284" s="23"/>
      <c r="B284" s="15"/>
      <c r="C284" s="11"/>
      <c r="D284" s="7" t="s">
        <v>28</v>
      </c>
      <c r="E284" s="42" t="s">
        <v>107</v>
      </c>
      <c r="F284" s="43">
        <v>175</v>
      </c>
      <c r="G284" s="43">
        <v>23.22</v>
      </c>
      <c r="H284" s="43">
        <v>10.14</v>
      </c>
      <c r="I284" s="43">
        <v>29.11</v>
      </c>
      <c r="J284" s="43">
        <v>301</v>
      </c>
      <c r="K284" s="44" t="s">
        <v>110</v>
      </c>
      <c r="L284" s="43">
        <v>78.23</v>
      </c>
    </row>
    <row r="285" spans="1:12" ht="15" x14ac:dyDescent="0.25">
      <c r="A285" s="23"/>
      <c r="B285" s="15"/>
      <c r="C285" s="11"/>
      <c r="D285" s="7" t="s">
        <v>29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23"/>
      <c r="B286" s="15"/>
      <c r="C286" s="11"/>
      <c r="D286" s="7" t="s">
        <v>30</v>
      </c>
      <c r="E286" s="42" t="s">
        <v>99</v>
      </c>
      <c r="F286" s="43">
        <v>200</v>
      </c>
      <c r="G286" s="43">
        <v>0.78</v>
      </c>
      <c r="H286" s="43">
        <v>0.05</v>
      </c>
      <c r="I286" s="43">
        <v>27.63</v>
      </c>
      <c r="J286" s="43">
        <v>114</v>
      </c>
      <c r="K286" s="44" t="s">
        <v>104</v>
      </c>
      <c r="L286" s="43">
        <v>11.62</v>
      </c>
    </row>
    <row r="287" spans="1:12" ht="15" x14ac:dyDescent="0.25">
      <c r="A287" s="23"/>
      <c r="B287" s="15"/>
      <c r="C287" s="11"/>
      <c r="D287" s="7" t="s">
        <v>31</v>
      </c>
      <c r="E287" s="42" t="s">
        <v>65</v>
      </c>
      <c r="F287" s="43">
        <v>15</v>
      </c>
      <c r="G287" s="43">
        <v>1.2</v>
      </c>
      <c r="H287" s="43">
        <v>0.45</v>
      </c>
      <c r="I287" s="43">
        <v>8.1</v>
      </c>
      <c r="J287" s="43">
        <v>42</v>
      </c>
      <c r="K287" s="44" t="s">
        <v>55</v>
      </c>
      <c r="L287" s="43">
        <v>1.26</v>
      </c>
    </row>
    <row r="288" spans="1:12" ht="15" x14ac:dyDescent="0.25">
      <c r="A288" s="23"/>
      <c r="B288" s="15"/>
      <c r="C288" s="11"/>
      <c r="D288" s="7" t="s">
        <v>32</v>
      </c>
      <c r="E288" s="42" t="s">
        <v>56</v>
      </c>
      <c r="F288" s="43">
        <v>27</v>
      </c>
      <c r="G288" s="43">
        <v>1.76</v>
      </c>
      <c r="H288" s="43">
        <v>0.27</v>
      </c>
      <c r="I288" s="43">
        <v>12.42</v>
      </c>
      <c r="J288" s="43">
        <v>59</v>
      </c>
      <c r="K288" s="44" t="s">
        <v>55</v>
      </c>
      <c r="L288" s="43">
        <v>1.31</v>
      </c>
    </row>
    <row r="289" spans="1:12" ht="15" x14ac:dyDescent="0.25">
      <c r="A289" s="23"/>
      <c r="B289" s="15"/>
      <c r="C289" s="11"/>
      <c r="D289" s="6" t="s">
        <v>66</v>
      </c>
      <c r="E289" s="42" t="s">
        <v>164</v>
      </c>
      <c r="F289" s="43">
        <v>26</v>
      </c>
      <c r="G289" s="43">
        <v>1.82</v>
      </c>
      <c r="H289" s="43">
        <v>4.9400000000000004</v>
      </c>
      <c r="I289" s="43">
        <v>16.739999999999998</v>
      </c>
      <c r="J289" s="43">
        <v>119</v>
      </c>
      <c r="K289" s="44" t="s">
        <v>55</v>
      </c>
      <c r="L289" s="43">
        <v>5.93</v>
      </c>
    </row>
    <row r="290" spans="1:12" ht="15" x14ac:dyDescent="0.2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24"/>
      <c r="B291" s="17"/>
      <c r="C291" s="8"/>
      <c r="D291" s="18" t="s">
        <v>33</v>
      </c>
      <c r="E291" s="9"/>
      <c r="F291" s="19">
        <f>SUM(F282:F290)</f>
        <v>693</v>
      </c>
      <c r="G291" s="19">
        <f t="shared" ref="G291:J291" si="113">SUM(G282:G290)</f>
        <v>31.3</v>
      </c>
      <c r="H291" s="19">
        <f t="shared" si="113"/>
        <v>18.830000000000002</v>
      </c>
      <c r="I291" s="19">
        <f t="shared" si="113"/>
        <v>113.85</v>
      </c>
      <c r="J291" s="19">
        <f t="shared" si="113"/>
        <v>751</v>
      </c>
      <c r="K291" s="25"/>
      <c r="L291" s="19">
        <f t="shared" ref="L291" si="114">SUM(L282:L290)</f>
        <v>106.86000000000001</v>
      </c>
    </row>
    <row r="292" spans="1:12" ht="15.75" thickBot="1" x14ac:dyDescent="0.25">
      <c r="A292" s="29">
        <f>A274</f>
        <v>3</v>
      </c>
      <c r="B292" s="30">
        <f>B274</f>
        <v>5</v>
      </c>
      <c r="C292" s="57" t="s">
        <v>4</v>
      </c>
      <c r="D292" s="58"/>
      <c r="E292" s="31"/>
      <c r="F292" s="32">
        <f>F281+F291</f>
        <v>1206</v>
      </c>
      <c r="G292" s="32">
        <f t="shared" ref="G292:J292" si="115">G281+G291</f>
        <v>47.04</v>
      </c>
      <c r="H292" s="32">
        <f t="shared" si="115"/>
        <v>47.430000000000007</v>
      </c>
      <c r="I292" s="32">
        <f t="shared" si="115"/>
        <v>199.14999999999998</v>
      </c>
      <c r="J292" s="32">
        <f t="shared" si="115"/>
        <v>1412</v>
      </c>
      <c r="K292" s="32"/>
      <c r="L292" s="32">
        <f t="shared" ref="L292" si="116">L281+L291</f>
        <v>213.72000000000003</v>
      </c>
    </row>
    <row r="293" spans="1:12" ht="13.5" thickBot="1" x14ac:dyDescent="0.25">
      <c r="A293" s="27"/>
      <c r="B293" s="28"/>
      <c r="C293" s="59" t="s">
        <v>5</v>
      </c>
      <c r="D293" s="59"/>
      <c r="E293" s="59"/>
      <c r="F293" s="34">
        <f>(F24+F43+F62+F81+F101+F120+F140+F159+F178+F197)/(IF(F24=0,0,1)+IF(F43=0,0,1)+IF(F62=0,0,1)+IF(F81=0,0,1)+IF(F101=0,0,1)+IF(F120=0,0,1)+IF(F140=0,0,1)+IF(F159=0,0,1)+IF(F178=0,0,1)+IF(F197=0,0,1))</f>
        <v>1357.7</v>
      </c>
      <c r="G293" s="34">
        <f>(G24+G43+G62+G81+G101+G120+G140+G159+G178+G197)/(IF(G24=0,0,1)+IF(G43=0,0,1)+IF(G62=0,0,1)+IF(G81=0,0,1)+IF(G101=0,0,1)+IF(G120=0,0,1)+IF(G140=0,0,1)+IF(G159=0,0,1)+IF(G178=0,0,1)+IF(G197=0,0,1))</f>
        <v>49.528000000000006</v>
      </c>
      <c r="H293" s="34">
        <f>(H24+H43+H62+H81+H101+H120+H140+H159+H178+H197)/(IF(H24=0,0,1)+IF(H43=0,0,1)+IF(H62=0,0,1)+IF(H81=0,0,1)+IF(H101=0,0,1)+IF(H120=0,0,1)+IF(H140=0,0,1)+IF(H159=0,0,1)+IF(H178=0,0,1)+IF(H197=0,0,1))</f>
        <v>54.721999999999994</v>
      </c>
      <c r="I293" s="34">
        <f>(I24+I43+I62+I81+I101+I120+I140+I159+I178+I197)/(IF(I24=0,0,1)+IF(I43=0,0,1)+IF(I62=0,0,1)+IF(I81=0,0,1)+IF(I101=0,0,1)+IF(I120=0,0,1)+IF(I140=0,0,1)+IF(I159=0,0,1)+IF(I178=0,0,1)+IF(I197=0,0,1))</f>
        <v>191.60700000000003</v>
      </c>
      <c r="J293" s="34">
        <f>(J24+J43+J62+J81+J101+J120+J140+J159+J178+J197)/(IF(J24=0,0,1)+IF(J43=0,0,1)+IF(J62=0,0,1)+IF(J81=0,0,1)+IF(J101=0,0,1)+IF(J120=0,0,1)+IF(J140=0,0,1)+IF(J159=0,0,1)+IF(J178=0,0,1)+IF(J197=0,0,1))</f>
        <v>1458.9459999999999</v>
      </c>
      <c r="K293" s="34"/>
      <c r="L293" s="34">
        <f>(L24+L43+L62+L81+L101+L120+L140+L159+L178+L197)/(IF(L24=0,0,1)+IF(L43=0,0,1)+IF(L62=0,0,1)+IF(L81=0,0,1)+IF(L101=0,0,1)+IF(L120=0,0,1)+IF(L140=0,0,1)+IF(L159=0,0,1)+IF(L178=0,0,1)+IF(L197=0,0,1))</f>
        <v>213.71800000000002</v>
      </c>
    </row>
  </sheetData>
  <mergeCells count="19">
    <mergeCell ref="C81:D81"/>
    <mergeCell ref="C101:D101"/>
    <mergeCell ref="C24:D24"/>
    <mergeCell ref="C293:E293"/>
    <mergeCell ref="C197:D197"/>
    <mergeCell ref="C120:D120"/>
    <mergeCell ref="C140:D140"/>
    <mergeCell ref="C159:D159"/>
    <mergeCell ref="C178:D178"/>
    <mergeCell ref="C216:D216"/>
    <mergeCell ref="C235:D235"/>
    <mergeCell ref="C254:D254"/>
    <mergeCell ref="C273:D273"/>
    <mergeCell ref="C292:D292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Школа-директор</cp:lastModifiedBy>
  <dcterms:created xsi:type="dcterms:W3CDTF">2022-05-16T14:23:56Z</dcterms:created>
  <dcterms:modified xsi:type="dcterms:W3CDTF">2023-11-28T07:34:41Z</dcterms:modified>
</cp:coreProperties>
</file>